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cichocka\Desktop\"/>
    </mc:Choice>
  </mc:AlternateContent>
  <bookViews>
    <workbookView xWindow="2985" yWindow="2985" windowWidth="38700" windowHeight="15375" tabRatio="734"/>
  </bookViews>
  <sheets>
    <sheet name="CENNIK 2019 e3 czerwiec" sheetId="3" r:id="rId1"/>
  </sheets>
  <definedNames>
    <definedName name="Excel_BuiltIn__FilterDatabase_2">#REF!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2" i="3" l="1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199" i="3" l="1"/>
  <c r="H200" i="3"/>
  <c r="H201" i="3"/>
  <c r="H202" i="3"/>
  <c r="I202" i="3"/>
  <c r="I201" i="3"/>
  <c r="I200" i="3"/>
  <c r="I199" i="3"/>
  <c r="I198" i="3"/>
  <c r="H198" i="3"/>
  <c r="I121" i="3"/>
  <c r="H121" i="3"/>
  <c r="I120" i="3"/>
  <c r="H120" i="3"/>
  <c r="I119" i="3"/>
  <c r="H119" i="3"/>
  <c r="H16" i="3"/>
  <c r="H17" i="3"/>
  <c r="H18" i="3"/>
  <c r="H19" i="3"/>
  <c r="H20" i="3"/>
  <c r="H21" i="3"/>
  <c r="I28" i="3"/>
  <c r="I27" i="3"/>
  <c r="I26" i="3"/>
  <c r="I25" i="3"/>
  <c r="H28" i="3"/>
  <c r="H27" i="3"/>
  <c r="H26" i="3"/>
  <c r="H25" i="3"/>
  <c r="I211" i="3" l="1"/>
  <c r="I210" i="3"/>
  <c r="I207" i="3"/>
  <c r="I206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85" i="3"/>
  <c r="I173" i="3"/>
  <c r="I174" i="3"/>
  <c r="I175" i="3"/>
  <c r="I176" i="3"/>
  <c r="I177" i="3"/>
  <c r="I178" i="3"/>
  <c r="I179" i="3"/>
  <c r="I180" i="3"/>
  <c r="I172" i="3"/>
  <c r="I169" i="3"/>
  <c r="I168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41" i="3"/>
  <c r="I142" i="3"/>
  <c r="I146" i="3"/>
  <c r="I140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97" i="3"/>
  <c r="I90" i="3"/>
  <c r="I91" i="3"/>
  <c r="I92" i="3"/>
  <c r="I93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64" i="3"/>
  <c r="I59" i="3"/>
  <c r="I58" i="3"/>
  <c r="I57" i="3"/>
  <c r="I56" i="3"/>
  <c r="I55" i="3"/>
  <c r="I54" i="3"/>
  <c r="I53" i="3"/>
  <c r="I52" i="3"/>
  <c r="I47" i="3"/>
  <c r="I48" i="3"/>
  <c r="I6" i="3"/>
  <c r="I7" i="3"/>
  <c r="I8" i="3"/>
  <c r="I9" i="3"/>
  <c r="I10" i="3"/>
  <c r="I11" i="3"/>
  <c r="I12" i="3"/>
  <c r="I13" i="3"/>
  <c r="I14" i="3"/>
  <c r="I15" i="3"/>
  <c r="I21" i="3"/>
  <c r="I22" i="3"/>
  <c r="I23" i="3"/>
  <c r="I24" i="3"/>
  <c r="H47" i="3"/>
  <c r="H48" i="3"/>
  <c r="H39" i="3"/>
  <c r="H40" i="3"/>
  <c r="H41" i="3"/>
  <c r="H42" i="3"/>
  <c r="H43" i="3"/>
  <c r="H44" i="3"/>
  <c r="H45" i="3"/>
  <c r="H68" i="3"/>
  <c r="H52" i="3"/>
  <c r="H53" i="3"/>
  <c r="H54" i="3"/>
  <c r="H55" i="3"/>
  <c r="H56" i="3"/>
  <c r="H57" i="3"/>
  <c r="H38" i="3" l="1"/>
  <c r="H37" i="3"/>
  <c r="H36" i="3"/>
  <c r="H35" i="3"/>
  <c r="H34" i="3"/>
  <c r="H33" i="3"/>
  <c r="H32" i="3"/>
  <c r="I36" i="3"/>
  <c r="I35" i="3"/>
  <c r="H75" i="3" l="1"/>
  <c r="H74" i="3"/>
  <c r="H59" i="3" l="1"/>
  <c r="H67" i="3" l="1"/>
  <c r="H66" i="3"/>
  <c r="H168" i="3" l="1"/>
  <c r="H81" i="3" l="1"/>
  <c r="H80" i="3"/>
  <c r="H111" i="3"/>
  <c r="H112" i="3"/>
  <c r="H113" i="3"/>
  <c r="H114" i="3"/>
  <c r="H115" i="3"/>
  <c r="H180" i="3"/>
  <c r="H179" i="3"/>
  <c r="H178" i="3"/>
  <c r="H92" i="3"/>
  <c r="H93" i="3"/>
  <c r="H211" i="3"/>
  <c r="H210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207" i="3"/>
  <c r="H206" i="3"/>
  <c r="H185" i="3"/>
  <c r="H173" i="3"/>
  <c r="H174" i="3"/>
  <c r="H175" i="3"/>
  <c r="H176" i="3"/>
  <c r="H177" i="3"/>
  <c r="H172" i="3"/>
  <c r="H169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46" i="3"/>
  <c r="H141" i="3"/>
  <c r="H142" i="3"/>
  <c r="H140" i="3"/>
  <c r="H98" i="3"/>
  <c r="H99" i="3"/>
  <c r="H100" i="3"/>
  <c r="H101" i="3"/>
  <c r="H102" i="3"/>
  <c r="H108" i="3"/>
  <c r="H109" i="3"/>
  <c r="H110" i="3"/>
  <c r="H103" i="3"/>
  <c r="H104" i="3"/>
  <c r="H105" i="3"/>
  <c r="H106" i="3"/>
  <c r="H107" i="3"/>
  <c r="H116" i="3"/>
  <c r="H117" i="3"/>
  <c r="H118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97" i="3"/>
  <c r="H90" i="3"/>
  <c r="H91" i="3"/>
  <c r="H65" i="3" l="1"/>
  <c r="H69" i="3"/>
  <c r="H70" i="3"/>
  <c r="H71" i="3"/>
  <c r="H72" i="3"/>
  <c r="H73" i="3"/>
  <c r="H76" i="3"/>
  <c r="H77" i="3"/>
  <c r="H78" i="3"/>
  <c r="H79" i="3"/>
  <c r="H82" i="3"/>
  <c r="H83" i="3"/>
  <c r="H84" i="3"/>
  <c r="H85" i="3"/>
  <c r="H86" i="3"/>
  <c r="H87" i="3"/>
  <c r="H64" i="3"/>
  <c r="H58" i="3"/>
  <c r="H22" i="3" l="1"/>
  <c r="H15" i="3"/>
  <c r="H14" i="3"/>
  <c r="H13" i="3"/>
  <c r="H12" i="3"/>
  <c r="H11" i="3"/>
  <c r="H7" i="3"/>
  <c r="H8" i="3"/>
  <c r="H9" i="3"/>
  <c r="H10" i="3"/>
  <c r="H23" i="3"/>
  <c r="H24" i="3"/>
  <c r="H29" i="3"/>
  <c r="H30" i="3"/>
  <c r="H31" i="3"/>
  <c r="H46" i="3"/>
  <c r="H6" i="3"/>
  <c r="I29" i="3" l="1"/>
  <c r="I30" i="3"/>
  <c r="I31" i="3"/>
  <c r="I32" i="3"/>
  <c r="I33" i="3"/>
  <c r="I34" i="3"/>
  <c r="I37" i="3"/>
  <c r="I38" i="3"/>
  <c r="I39" i="3"/>
  <c r="I40" i="3"/>
  <c r="I41" i="3"/>
  <c r="I42" i="3"/>
  <c r="I43" i="3"/>
  <c r="I44" i="3"/>
  <c r="I45" i="3"/>
  <c r="I46" i="3"/>
</calcChain>
</file>

<file path=xl/sharedStrings.xml><?xml version="1.0" encoding="utf-8"?>
<sst xmlns="http://schemas.openxmlformats.org/spreadsheetml/2006/main" count="689" uniqueCount="362">
  <si>
    <t>lp</t>
  </si>
  <si>
    <t>moc</t>
  </si>
  <si>
    <t xml:space="preserve">cena  netto </t>
  </si>
  <si>
    <t>cena brutto</t>
  </si>
  <si>
    <t>500 W</t>
  </si>
  <si>
    <t>1000 W</t>
  </si>
  <si>
    <t>1500 W</t>
  </si>
  <si>
    <t>2000 W</t>
  </si>
  <si>
    <t>2500 W</t>
  </si>
  <si>
    <t>programator tygodniowy CHRONOPASS</t>
  </si>
  <si>
    <t>programator tygodniowy DIGI PILOT (2 strefowy)</t>
  </si>
  <si>
    <t>cena netto</t>
  </si>
  <si>
    <t>750 W</t>
  </si>
  <si>
    <t>1750 W</t>
  </si>
  <si>
    <t>pojemność</t>
  </si>
  <si>
    <t>10 l</t>
  </si>
  <si>
    <t>15 l</t>
  </si>
  <si>
    <t>30 l</t>
  </si>
  <si>
    <t>50 l</t>
  </si>
  <si>
    <t>80 l</t>
  </si>
  <si>
    <t>100 l</t>
  </si>
  <si>
    <t>120 l</t>
  </si>
  <si>
    <t>150 l</t>
  </si>
  <si>
    <t>200 l</t>
  </si>
  <si>
    <t>300 l</t>
  </si>
  <si>
    <t>500 l</t>
  </si>
  <si>
    <t>750 l</t>
  </si>
  <si>
    <t>1000 l</t>
  </si>
  <si>
    <t>1500 l</t>
  </si>
  <si>
    <t>2000 l</t>
  </si>
  <si>
    <t>2500 l</t>
  </si>
  <si>
    <t>3000 l</t>
  </si>
  <si>
    <t>5 kW</t>
  </si>
  <si>
    <t>6 kW</t>
  </si>
  <si>
    <t>8 kW</t>
  </si>
  <si>
    <t>10 kW</t>
  </si>
  <si>
    <t>16 kW</t>
  </si>
  <si>
    <t>stelaż montażowy naścienny</t>
  </si>
  <si>
    <t>grzejniki elektryczne</t>
  </si>
  <si>
    <t>akcesoria</t>
  </si>
  <si>
    <t>elektryczne ogrzewacze wody</t>
  </si>
  <si>
    <t>zasobniki c.w.u.</t>
  </si>
  <si>
    <t>KGO</t>
  </si>
  <si>
    <t>300 W</t>
  </si>
  <si>
    <t>11 kW</t>
  </si>
  <si>
    <t>14 kW</t>
  </si>
  <si>
    <t>009 134</t>
  </si>
  <si>
    <t>nazwa</t>
  </si>
  <si>
    <t>270 l</t>
  </si>
  <si>
    <t xml:space="preserve">zestaw do podłączenia kotła </t>
  </si>
  <si>
    <t>stelaż montażowy podłogowy</t>
  </si>
  <si>
    <t>stojak uniwersalny (DUO)</t>
  </si>
  <si>
    <t>pompa obiegowa dużej wydajności</t>
  </si>
  <si>
    <t>waga (kg)</t>
  </si>
  <si>
    <t>wymiary (mm) wys/szer/gł</t>
  </si>
  <si>
    <t>720 x 590 x 132</t>
  </si>
  <si>
    <t>1026 x 590 x 132</t>
  </si>
  <si>
    <t>1320 x 590 x 132</t>
  </si>
  <si>
    <t>400 x 800 x 85</t>
  </si>
  <si>
    <t>400 x 1250 x 85</t>
  </si>
  <si>
    <t>480 x 1013 x 85</t>
  </si>
  <si>
    <t>480 x 1464 x 85</t>
  </si>
  <si>
    <t xml:space="preserve"> 89,7 x 84,7 x 28,5</t>
  </si>
  <si>
    <t>80 x 143 x 28,5</t>
  </si>
  <si>
    <t>wymiary (mm) szer/wys/gł</t>
  </si>
  <si>
    <t>referencja</t>
  </si>
  <si>
    <t>kod EAN</t>
  </si>
  <si>
    <t>009 231</t>
  </si>
  <si>
    <t>ilość na palecie</t>
  </si>
  <si>
    <t>(*) - produkt dostępny na indywidualne zamówienie</t>
  </si>
  <si>
    <r>
      <t>pompy ciepła</t>
    </r>
    <r>
      <rPr>
        <sz val="12"/>
        <color theme="0" tint="-0.499984740745262"/>
        <rFont val="Calibri"/>
        <family val="2"/>
        <charset val="238"/>
      </rPr>
      <t xml:space="preserve"> (powietrze-woda)</t>
    </r>
  </si>
  <si>
    <t>080 480</t>
  </si>
  <si>
    <t>080 484</t>
  </si>
  <si>
    <t>073 991</t>
  </si>
  <si>
    <t>075 311</t>
  </si>
  <si>
    <t>074 067</t>
  </si>
  <si>
    <t>073 989</t>
  </si>
  <si>
    <t>102 198</t>
  </si>
  <si>
    <t>678 x 635 x 178</t>
  </si>
  <si>
    <t>stelaż narożny dot. grzejników model VERICAL</t>
  </si>
  <si>
    <t>615 x 470 x 120</t>
  </si>
  <si>
    <t>840 x 470 x 120</t>
  </si>
  <si>
    <t>1060 x 470 x 120</t>
  </si>
  <si>
    <t>460 x 1350 x 137</t>
  </si>
  <si>
    <t>460 x 1700 x 137</t>
  </si>
  <si>
    <t>761  x 615 x 110</t>
  </si>
  <si>
    <t>1058 x 615 x 110</t>
  </si>
  <si>
    <t>1205 x 615 x 110</t>
  </si>
  <si>
    <t>190 x170 x 55</t>
  </si>
  <si>
    <t>175 x 105 x 40</t>
  </si>
  <si>
    <t>500 x 120 x 60</t>
  </si>
  <si>
    <r>
      <t xml:space="preserve">2012 </t>
    </r>
    <r>
      <rPr>
        <sz val="7"/>
        <color indexed="23"/>
        <rFont val="Calibri"/>
        <family val="2"/>
        <charset val="238"/>
        <scheme val="minor"/>
      </rPr>
      <t xml:space="preserve">model </t>
    </r>
    <r>
      <rPr>
        <b/>
        <sz val="7"/>
        <color indexed="23"/>
        <rFont val="Calibri"/>
        <family val="2"/>
        <charset val="238"/>
        <scheme val="minor"/>
      </rPr>
      <t>SLIM</t>
    </r>
  </si>
  <si>
    <r>
      <t xml:space="preserve">2012 </t>
    </r>
    <r>
      <rPr>
        <sz val="7"/>
        <color indexed="23"/>
        <rFont val="Calibri"/>
        <family val="2"/>
        <charset val="238"/>
        <scheme val="minor"/>
      </rPr>
      <t xml:space="preserve">model </t>
    </r>
    <r>
      <rPr>
        <b/>
        <sz val="7"/>
        <color indexed="23"/>
        <rFont val="Calibri"/>
        <family val="2"/>
        <charset val="238"/>
        <scheme val="minor"/>
      </rPr>
      <t>CLASSIC</t>
    </r>
  </si>
  <si>
    <r>
      <t xml:space="preserve">OPRO+ H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 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indexed="23"/>
        <rFont val="Calibri"/>
        <family val="2"/>
        <charset val="238"/>
      </rPr>
      <t xml:space="preserve">wiszący POZIOMO, średnia pojemność </t>
    </r>
  </si>
  <si>
    <r>
      <t xml:space="preserve">OPRO SMALL                                                                  </t>
    </r>
    <r>
      <rPr>
        <sz val="7"/>
        <color indexed="23"/>
        <rFont val="Calibri"/>
        <family val="2"/>
        <charset val="238"/>
      </rPr>
      <t xml:space="preserve">                               mała pojemność, model w wersji SLIM</t>
    </r>
  </si>
  <si>
    <r>
      <t xml:space="preserve">OPRO+ V                                                                                                              </t>
    </r>
    <r>
      <rPr>
        <sz val="7"/>
        <color indexed="23"/>
        <rFont val="Calibri"/>
        <family val="2"/>
        <charset val="238"/>
      </rPr>
      <t xml:space="preserve">  model wiszący PIONOWO, średnia pojemność </t>
    </r>
  </si>
  <si>
    <r>
      <t>CORTHERM CE</t>
    </r>
    <r>
      <rPr>
        <sz val="7"/>
        <color theme="0" tint="-0.499984740745262"/>
        <rFont val="Calibri"/>
        <family val="2"/>
        <charset val="238"/>
      </rPr>
      <t xml:space="preserve"> (*)                                                                                               model stojący, bardzo dużej mocy  (4 grzałki ceramiczne)</t>
    </r>
  </si>
  <si>
    <r>
      <t>INDIRECT</t>
    </r>
    <r>
      <rPr>
        <sz val="7"/>
        <color indexed="23"/>
        <rFont val="Calibri"/>
        <family val="2"/>
        <charset val="238"/>
      </rPr>
      <t xml:space="preserve">                                                                                                model wiszący, 1 wężownica, grzałka elektryczna</t>
    </r>
  </si>
  <si>
    <t xml:space="preserve"> 1002 x 567 x 579</t>
  </si>
  <si>
    <t>1257 x 567 x 579</t>
  </si>
  <si>
    <t>1935 x 790 x 790</t>
  </si>
  <si>
    <t>2460 x 790 x 790</t>
  </si>
  <si>
    <t>2325 x 1000 x 1000</t>
  </si>
  <si>
    <t>2130 x 1250 x 1250</t>
  </si>
  <si>
    <t>456 x 255 x 262</t>
  </si>
  <si>
    <t>399 x 338 x 345</t>
  </si>
  <si>
    <t>623  x 338 x345</t>
  </si>
  <si>
    <t>918 x 338 x 345</t>
  </si>
  <si>
    <t>580 x 433 x 451</t>
  </si>
  <si>
    <t>809 x 433 x 451</t>
  </si>
  <si>
    <t>968 x 433 x 451</t>
  </si>
  <si>
    <t>431 x 433 x 451</t>
  </si>
  <si>
    <t>585 x 433 x 451</t>
  </si>
  <si>
    <t>814 x 433 x 451</t>
  </si>
  <si>
    <t>973 x 433 x 451</t>
  </si>
  <si>
    <t>1127 x 433 x 451</t>
  </si>
  <si>
    <t>1165 x 530 x 550</t>
  </si>
  <si>
    <t>1480 x 530 x 590</t>
  </si>
  <si>
    <t>1755 x 570 x 630</t>
  </si>
  <si>
    <t>1258 x 575 x 598</t>
  </si>
  <si>
    <t>1761 x 575 x 598</t>
  </si>
  <si>
    <t>2400 x 1250 x 1250</t>
  </si>
  <si>
    <t>2915 x 1250 x 1250</t>
  </si>
  <si>
    <r>
      <t>dynamiczny grzejnik rewersyjny</t>
    </r>
    <r>
      <rPr>
        <sz val="12"/>
        <color theme="0" tint="-0.499984740745262"/>
        <rFont val="Calibri"/>
        <family val="2"/>
        <charset val="238"/>
      </rPr>
      <t xml:space="preserve"> (grzanie-chłodzenie)</t>
    </r>
  </si>
  <si>
    <t>408 W</t>
  </si>
  <si>
    <t>609 W</t>
  </si>
  <si>
    <t>844 W</t>
  </si>
  <si>
    <t>942 W</t>
  </si>
  <si>
    <t>programator tygodniowy HOMECONTROL (2 strefowy)</t>
  </si>
  <si>
    <r>
      <t xml:space="preserve">OPRO SMALL                                                                                                 </t>
    </r>
    <r>
      <rPr>
        <sz val="7"/>
        <color indexed="23"/>
        <rFont val="Calibri"/>
        <family val="2"/>
        <charset val="238"/>
      </rPr>
      <t>mała pojemność, wersja POD UMYWALKĘ</t>
    </r>
  </si>
  <si>
    <r>
      <t xml:space="preserve">OPRO SMALL                                                                                                   </t>
    </r>
    <r>
      <rPr>
        <sz val="7"/>
        <color indexed="23"/>
        <rFont val="Calibri"/>
        <family val="2"/>
        <charset val="238"/>
      </rPr>
      <t xml:space="preserve"> mała pojemność, wersja NAD UYWALKĘ</t>
    </r>
  </si>
  <si>
    <t>073 990</t>
  </si>
  <si>
    <t>074 008</t>
  </si>
  <si>
    <r>
      <t>DUO</t>
    </r>
    <r>
      <rPr>
        <sz val="7"/>
        <color indexed="23"/>
        <rFont val="Calibri"/>
        <family val="2"/>
        <charset val="238"/>
      </rPr>
      <t xml:space="preserve">                                                                                                                      wymiennik płaszczowy, grzałka elektryczna, model wiszący pionowo lub poziomo</t>
    </r>
  </si>
  <si>
    <t>66 x 150 x 13</t>
  </si>
  <si>
    <t>250 x 80 x 45</t>
  </si>
  <si>
    <r>
      <t xml:space="preserve">CORSUN 1 </t>
    </r>
    <r>
      <rPr>
        <sz val="7"/>
        <color theme="0" tint="-0.499984740745262"/>
        <rFont val="Calibri"/>
        <family val="2"/>
        <charset val="238"/>
      </rPr>
      <t>(*)                                                                                            1 wężownica, model stojący</t>
    </r>
  </si>
  <si>
    <r>
      <t>CORSUN 2</t>
    </r>
    <r>
      <rPr>
        <sz val="7"/>
        <color theme="0" tint="-0.499984740745262"/>
        <rFont val="Calibri"/>
        <family val="2"/>
        <charset val="238"/>
      </rPr>
      <t xml:space="preserve"> (*)                                                                                                    2 wężownice, model stojący</t>
    </r>
  </si>
  <si>
    <r>
      <t xml:space="preserve">2012 model WATER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przeznaczony wyłącznie do współpracy z instalacją c.o.</t>
    </r>
  </si>
  <si>
    <t>160 l</t>
  </si>
  <si>
    <t>400 l</t>
  </si>
  <si>
    <t>090 880</t>
  </si>
  <si>
    <t>090 885</t>
  </si>
  <si>
    <t>090 886</t>
  </si>
  <si>
    <t>090 887</t>
  </si>
  <si>
    <t>090 888</t>
  </si>
  <si>
    <t>615 x 1520 x 646</t>
  </si>
  <si>
    <t>615 x 1860 x 646</t>
  </si>
  <si>
    <t>suszarki łazienkowe</t>
  </si>
  <si>
    <t>1500W</t>
  </si>
  <si>
    <t>391 x 461 x 92</t>
  </si>
  <si>
    <t>465 x 461 x 92</t>
  </si>
  <si>
    <t>613 x 461 x 92</t>
  </si>
  <si>
    <t>760 x 461 x 92</t>
  </si>
  <si>
    <t>909 x 461 x 92</t>
  </si>
  <si>
    <t>001 239</t>
  </si>
  <si>
    <t>001 243</t>
  </si>
  <si>
    <t>001 244</t>
  </si>
  <si>
    <t>001 245</t>
  </si>
  <si>
    <t>527 x 477 x 129</t>
  </si>
  <si>
    <t>001 231</t>
  </si>
  <si>
    <t>500 x 1095 x 105</t>
  </si>
  <si>
    <t>500 x 1590 x 105</t>
  </si>
  <si>
    <r>
      <t>EGEO</t>
    </r>
    <r>
      <rPr>
        <sz val="7"/>
        <color theme="0" tint="-0.499984740745262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model z grzałką elektryczną</t>
    </r>
  </si>
  <si>
    <r>
      <t xml:space="preserve">MILLEO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>1 wężownica o dużej mocy, model stojący</t>
    </r>
  </si>
  <si>
    <t>074 208</t>
  </si>
  <si>
    <t>074 213</t>
  </si>
  <si>
    <t>074 214</t>
  </si>
  <si>
    <t>809 644</t>
  </si>
  <si>
    <t>075 327</t>
  </si>
  <si>
    <t>570 629</t>
  </si>
  <si>
    <t>570 630</t>
  </si>
  <si>
    <t>termostat pokojowy NAVILINK A59</t>
  </si>
  <si>
    <t>termostat pokojowy NAVILINK A75</t>
  </si>
  <si>
    <t>termostat pokojowy NAVILINK A78</t>
  </si>
  <si>
    <t xml:space="preserve">zestaw do podłączenia zasobnika c.w.u. </t>
  </si>
  <si>
    <t xml:space="preserve">taca ociekowa </t>
  </si>
  <si>
    <t>przewód grzewczy tacy ociekowej</t>
  </si>
  <si>
    <t>przekaźnik grzałki elektrycznej 6kW</t>
  </si>
  <si>
    <t>zestaw 2 obiegów grzewczych (Duo)</t>
  </si>
  <si>
    <t>zestaw 2 obiegów grzewczych</t>
  </si>
  <si>
    <t>OZW 672 sterowanie przez WWW</t>
  </si>
  <si>
    <t>zestaw do podłączenia kotła (Duo)</t>
  </si>
  <si>
    <t>1800 W</t>
  </si>
  <si>
    <t>800 x 1160 x 450</t>
  </si>
  <si>
    <t>850 x 1420 x 450</t>
  </si>
  <si>
    <t xml:space="preserve">1840 x 996 x 600 </t>
  </si>
  <si>
    <t>1840 x 996 x 870</t>
  </si>
  <si>
    <t>1200 x 1000 x 1570</t>
  </si>
  <si>
    <t>1830 x 1190 x 990</t>
  </si>
  <si>
    <t>1850 x 1190 x 990</t>
  </si>
  <si>
    <t>25 x 100 x 100</t>
  </si>
  <si>
    <t>40 x 80 x 150</t>
  </si>
  <si>
    <t>128,3 x 171 x 337,3</t>
  </si>
  <si>
    <t>75 x 207 x 210</t>
  </si>
  <si>
    <t>50 x 100 x 100</t>
  </si>
  <si>
    <t>270 x 346 x 786</t>
  </si>
  <si>
    <t>190 x 300 x 320</t>
  </si>
  <si>
    <t>410 x 430 x 600</t>
  </si>
  <si>
    <t>161,5 x 323 x 327,8</t>
  </si>
  <si>
    <t>35 x 170 x 250</t>
  </si>
  <si>
    <t>161,5 x 318,3 x 332,5</t>
  </si>
  <si>
    <t>120 x 210 x 320</t>
  </si>
  <si>
    <t>100 x 100 x 450</t>
  </si>
  <si>
    <t>80 x 80 x 820</t>
  </si>
  <si>
    <t>40 x 35 x 130</t>
  </si>
  <si>
    <t>500 x 490 x 500</t>
  </si>
  <si>
    <t>190 x 170 x 55</t>
  </si>
  <si>
    <t>karta rozszerzenia 2 obiegów grzewczych **</t>
  </si>
  <si>
    <t>**</t>
  </si>
  <si>
    <t>140 x 223 x 80</t>
  </si>
  <si>
    <t>220 x 220 x 120</t>
  </si>
  <si>
    <r>
      <t xml:space="preserve">PANAMA                                                                                                                                                           </t>
    </r>
    <r>
      <rPr>
        <b/>
        <sz val="7"/>
        <color theme="0" tint="-0.499984740745262"/>
        <rFont val="Calibri"/>
        <family val="2"/>
        <charset val="238"/>
      </rPr>
      <t xml:space="preserve">  </t>
    </r>
    <r>
      <rPr>
        <sz val="7"/>
        <color theme="0" tint="-0.499984740745262"/>
        <rFont val="Calibri"/>
        <family val="2"/>
        <charset val="238"/>
      </rPr>
      <t>grzejnik wyposażony w wentylator osiowy i element grzewczy</t>
    </r>
  </si>
  <si>
    <t>opcja zmiany napięcia 400V (Vizengo 150-300L)</t>
  </si>
  <si>
    <t>678 x 920 x 178</t>
  </si>
  <si>
    <t>601 x 477 x 129</t>
  </si>
  <si>
    <t>823 x 477 x 129</t>
  </si>
  <si>
    <t>1045 x 477 x 129</t>
  </si>
  <si>
    <t>765 x 490 x 290</t>
  </si>
  <si>
    <t>1090 x 490 x 290</t>
  </si>
  <si>
    <t>1300 x 490 x 290</t>
  </si>
  <si>
    <t>029 028</t>
  </si>
  <si>
    <t>200 x 200 x 100</t>
  </si>
  <si>
    <t>zespół bezpieczeństwa (Cortherm/Corsun)</t>
  </si>
  <si>
    <t xml:space="preserve">            A T L A N T I C    P O L S K A</t>
  </si>
  <si>
    <t>450 x 80 x 15</t>
  </si>
  <si>
    <t>NOWOŚĆ</t>
  </si>
  <si>
    <r>
      <t>DORIS-3</t>
    </r>
    <r>
      <rPr>
        <sz val="7"/>
        <color theme="0" tint="-0.499984740745262"/>
        <rFont val="Calibri"/>
        <family val="2"/>
        <charset val="238"/>
        <scheme val="minor"/>
      </rPr>
      <t xml:space="preserve"> model 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VENTILO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</rPr>
      <t>z niezależną dmuchawą/wentylatrem o mocy 1000W</t>
    </r>
  </si>
  <si>
    <r>
      <t xml:space="preserve">NEFERTITI </t>
    </r>
    <r>
      <rPr>
        <sz val="7"/>
        <color theme="0" tint="-0.499984740745262"/>
        <rFont val="Calibri"/>
        <family val="2"/>
        <charset val="238"/>
        <scheme val="minor"/>
      </rPr>
      <t xml:space="preserve">model 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VENTILO MIXT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z możliwością podpięcia do instalacji c.o.</t>
    </r>
  </si>
  <si>
    <r>
      <t xml:space="preserve">EXCELIA AI Tri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 xml:space="preserve">pompa ciepła powietrze woda z możliwością sterowania przy użyciu aplikacji COZYTOUCH                                                                          (napięcie 400V, 50Hz)                      </t>
    </r>
    <r>
      <rPr>
        <b/>
        <sz val="7"/>
        <color theme="0" tint="-0.499984740745262"/>
        <rFont val="Calibri"/>
        <family val="2"/>
        <charset val="238"/>
      </rPr>
      <t xml:space="preserve">                                       </t>
    </r>
  </si>
  <si>
    <r>
      <t xml:space="preserve">EXCELIA AI Tri DUO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 xml:space="preserve">pompa ciepła powietrze woda z możliwością sterowania przy użyciu aplikacji COZYTOUCH                                                                              (napięcie 400V, 50Hz)                      </t>
    </r>
    <r>
      <rPr>
        <b/>
        <sz val="7"/>
        <color theme="0" tint="-0.499984740745262"/>
        <rFont val="Calibri"/>
        <family val="2"/>
        <charset val="238"/>
      </rPr>
      <t xml:space="preserve">                                       </t>
    </r>
  </si>
  <si>
    <r>
      <t>EXTENSA  AI</t>
    </r>
    <r>
      <rPr>
        <sz val="7"/>
        <color theme="0" tint="-0.499984740745262"/>
        <rFont val="Calibri"/>
        <family val="2"/>
        <charset val="238"/>
      </rPr>
      <t xml:space="preserve">                                                                                            pompa ciepła powietrze woda z możliwością sterowania przy użyciu aplikacji COZYTOUCH                                                                  (napięcie 230V, 50Hz)</t>
    </r>
  </si>
  <si>
    <r>
      <t>EXTENSA AI</t>
    </r>
    <r>
      <rPr>
        <b/>
        <sz val="7"/>
        <color theme="0" tint="-0.499984740745262"/>
        <rFont val="Calibri"/>
        <family val="2"/>
        <charset val="238"/>
      </rPr>
      <t xml:space="preserve"> DUO</t>
    </r>
    <r>
      <rPr>
        <sz val="7"/>
        <color theme="0" tint="-0.499984740745262"/>
        <rFont val="Calibri"/>
        <family val="2"/>
        <charset val="238"/>
      </rPr>
      <t xml:space="preserve">                                                                                          pompa ciepła powietrze woda z możliwością sterowania przy użyciu aplikacji COZYTOUCH                                                                        (napięcie 230V, 50Hz)</t>
    </r>
  </si>
  <si>
    <r>
      <t xml:space="preserve">VSRS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model stojący, wyposażony w grzałkę ceramiczną</t>
    </r>
  </si>
  <si>
    <t>537 x 745 x 293</t>
  </si>
  <si>
    <r>
      <rPr>
        <b/>
        <sz val="18"/>
        <color theme="0" tint="-0.499984740745262"/>
        <rFont val="Calibri"/>
        <family val="2"/>
        <charset val="238"/>
      </rPr>
      <t>termodynamiczne zasobniki c.w.u.</t>
    </r>
    <r>
      <rPr>
        <b/>
        <sz val="12"/>
        <color theme="0" tint="-0.499984740745262"/>
        <rFont val="Calibri"/>
        <family val="2"/>
        <charset val="238"/>
      </rPr>
      <t xml:space="preserve"> </t>
    </r>
    <r>
      <rPr>
        <sz val="8"/>
        <color theme="0" tint="-0.499984740745262"/>
        <rFont val="Calibri"/>
        <family val="2"/>
        <charset val="238"/>
      </rPr>
      <t>(pojemnościowy ogrzewacz wody z pompą ciepła)</t>
    </r>
  </si>
  <si>
    <t>-</t>
  </si>
  <si>
    <t>sonda 2 obiegu</t>
  </si>
  <si>
    <t>fabryczny zestaw umożliwia sterowanie obiegiem grzejników elektrycznych, ale po dokupieniu sondy 2 obiegu (brak w zestawie) umożliwia również sterowanie obiegiem c.o.</t>
  </si>
  <si>
    <t>198 745</t>
  </si>
  <si>
    <t>120 x 90 x 30</t>
  </si>
  <si>
    <t>523 574</t>
  </si>
  <si>
    <t>809 532</t>
  </si>
  <si>
    <t>875 033</t>
  </si>
  <si>
    <t>490 x 883 x 532</t>
  </si>
  <si>
    <t>DORIS-3 model CLASSIC</t>
  </si>
  <si>
    <r>
      <t xml:space="preserve">VIZENGO ACI hybrid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>model z inteligentnym sterowaniem</t>
    </r>
  </si>
  <si>
    <t>model CALYPSO składa się z 2 referencji, osobno zamawianych</t>
  </si>
  <si>
    <t>75 l</t>
  </si>
  <si>
    <r>
      <t xml:space="preserve">NEFERTITI-2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INITIAL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wersja SLIM DIGITAL</t>
    </r>
  </si>
  <si>
    <t xml:space="preserve"> </t>
  </si>
  <si>
    <t>500 x 1703 x 85</t>
  </si>
  <si>
    <t>600 x 1703 x 85</t>
  </si>
  <si>
    <t>500 x 1375 x 85</t>
  </si>
  <si>
    <t>500 x 920 x 85</t>
  </si>
  <si>
    <t>stojak uniwersalny (Vizengo 150L)</t>
  </si>
  <si>
    <t>stojak uniwersalny (Calypso 200L)</t>
  </si>
  <si>
    <r>
      <t xml:space="preserve">2012 </t>
    </r>
    <r>
      <rPr>
        <sz val="7"/>
        <color rgb="FFFF0000"/>
        <rFont val="Calibri"/>
        <family val="2"/>
        <charset val="238"/>
        <scheme val="minor"/>
      </rPr>
      <t xml:space="preserve">model </t>
    </r>
    <r>
      <rPr>
        <b/>
        <sz val="7"/>
        <color rgb="FFFF0000"/>
        <rFont val="Calibri"/>
        <family val="2"/>
        <charset val="238"/>
        <scheme val="minor"/>
      </rPr>
      <t>CHROME</t>
    </r>
  </si>
  <si>
    <r>
      <t xml:space="preserve">ACCESS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model płaski, </t>
    </r>
    <r>
      <rPr>
        <sz val="7"/>
        <color theme="0" tint="-0.499984740745262"/>
        <rFont val="Calibri"/>
        <family val="2"/>
        <charset val="238"/>
      </rPr>
      <t>średnia pojemność, wiszący pionowo lub poziomo</t>
    </r>
  </si>
  <si>
    <r>
      <t xml:space="preserve">DORIS-3 model MIXT-VENTILO                                                                                        </t>
    </r>
    <r>
      <rPr>
        <b/>
        <sz val="7"/>
        <color theme="0" tint="-0.499984740745262"/>
        <rFont val="Calibri"/>
        <family val="2"/>
        <charset val="238"/>
      </rPr>
      <t xml:space="preserve">             </t>
    </r>
    <r>
      <rPr>
        <sz val="7"/>
        <color theme="0" tint="-0.499984740745262"/>
        <rFont val="Calibri"/>
        <family val="2"/>
        <charset val="238"/>
      </rPr>
      <t>z możliwością podpięcia do instalacji c.o.</t>
    </r>
  </si>
  <si>
    <t>TELIA</t>
  </si>
  <si>
    <t>349 x 579 x 112</t>
  </si>
  <si>
    <r>
      <t xml:space="preserve">GALAPAGOS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HORIZONTAL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 xml:space="preserve"> radiator ciepła współpracujący z aplikacją COZYTOUCH</t>
    </r>
  </si>
  <si>
    <r>
      <t xml:space="preserve">SENSIUM sonud Hi-Fi, bluetooth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podświetlenie LED, systemem głośników CABASSE</t>
    </r>
  </si>
  <si>
    <t>COZYTOUCH Pass - sterownik współpracujący z aplikacją</t>
  </si>
  <si>
    <t>COZYTOUCH - centralka umożliwiająca zdalne zarządzania przy pomocy aplikacji</t>
  </si>
  <si>
    <t>1038 x 300 x 110</t>
  </si>
  <si>
    <t>1550 x x 300 x 110</t>
  </si>
  <si>
    <r>
      <t xml:space="preserve">ONIRIS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HORIZONTAL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>radiator ciepła współpracujący z aplikacją COZYTOUCH</t>
    </r>
  </si>
  <si>
    <t>670 x 565 x 110</t>
  </si>
  <si>
    <t>930 x 565 x 110</t>
  </si>
  <si>
    <t>1190 x 565 x 110</t>
  </si>
  <si>
    <t>430 x 1520 x 137</t>
  </si>
  <si>
    <t>1030 x 300 x 110</t>
  </si>
  <si>
    <t>1320 x 300 x 110</t>
  </si>
  <si>
    <r>
      <t xml:space="preserve">GALAPAGOS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VERTICAL</t>
    </r>
  </si>
  <si>
    <t>450 x 1450 x 137</t>
  </si>
  <si>
    <t>450 x 1750 x 137</t>
  </si>
  <si>
    <t>565 x 1340 x 150</t>
  </si>
  <si>
    <t>550 x 1450 x 150</t>
  </si>
  <si>
    <t>550 x 1750 x 150</t>
  </si>
  <si>
    <t>602 244*</t>
  </si>
  <si>
    <t>602 344*</t>
  </si>
  <si>
    <t>342 x 624 x 387</t>
  </si>
  <si>
    <t>342 x 909 x 387</t>
  </si>
  <si>
    <t>490 x 712 x 532</t>
  </si>
  <si>
    <t>490 x 1203 x 532</t>
  </si>
  <si>
    <t>500 x 1095 x 120</t>
  </si>
  <si>
    <t>500 x 1590 x 120</t>
  </si>
  <si>
    <t>1298 X 610 X 860</t>
  </si>
  <si>
    <t>1118 X 610 X 860</t>
  </si>
  <si>
    <t>1435 X 680 X 930</t>
  </si>
  <si>
    <t>1800 X 680 X 930</t>
  </si>
  <si>
    <t>1806 X 760 X 1010</t>
  </si>
  <si>
    <t>1985 x 650 x 910</t>
  </si>
  <si>
    <t>2020 x 790 x 1150</t>
  </si>
  <si>
    <t>2545 x 790 x 1150</t>
  </si>
  <si>
    <t>2300 x 1000 x 1260</t>
  </si>
  <si>
    <t>2215 x 1250 x 1510</t>
  </si>
  <si>
    <t>1022 x 433 x 451</t>
  </si>
  <si>
    <t>860 x 433 x 451</t>
  </si>
  <si>
    <t>588 x 1267 x 603</t>
  </si>
  <si>
    <t>588 x 1600 x 652</t>
  </si>
  <si>
    <t>610 x 1603 x 665</t>
  </si>
  <si>
    <t>610 x 1959 x 665</t>
  </si>
  <si>
    <t>stelaż naścienny dla grzejnika F119 wiszącego</t>
  </si>
  <si>
    <r>
      <t xml:space="preserve">SOLIUS Wi-Fi                                                                                                          </t>
    </r>
    <r>
      <rPr>
        <sz val="7"/>
        <color rgb="FFFF0000"/>
        <rFont val="Calibri"/>
        <family val="2"/>
        <charset val="238"/>
        <scheme val="minor"/>
      </rPr>
      <t>promiennik ciepła</t>
    </r>
    <r>
      <rPr>
        <b/>
        <sz val="7"/>
        <color theme="0" tint="-0.499984740745262"/>
        <rFont val="Calibri"/>
        <family val="2"/>
        <charset val="238"/>
        <scheme val="minor"/>
      </rPr>
      <t/>
    </r>
  </si>
  <si>
    <r>
      <t xml:space="preserve">F-119 PLUG (stojący)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konwektor elektryczny                                                                             </t>
    </r>
    <r>
      <rPr>
        <b/>
        <sz val="7"/>
        <color theme="0" tint="-0.499984740745262"/>
        <rFont val="Calibri"/>
        <family val="2"/>
        <charset val="238"/>
        <scheme val="minor"/>
      </rPr>
      <t>(model wyposażony w nóżki i przewód elektryczny zakończony wtyczką Euro)</t>
    </r>
  </si>
  <si>
    <r>
      <t xml:space="preserve">F-119 FP (wiszący)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konwektor elektryczny                                                                             </t>
    </r>
    <r>
      <rPr>
        <b/>
        <sz val="7"/>
        <color theme="0" tint="-0.499984740745262"/>
        <rFont val="Calibri"/>
        <family val="2"/>
        <charset val="238"/>
        <scheme val="minor"/>
      </rPr>
      <t>(model wyposażony w stelaż naścienny i przewód sterujący do podłączenia prograatora)</t>
    </r>
  </si>
  <si>
    <t>003 026</t>
  </si>
  <si>
    <t>003 027</t>
  </si>
  <si>
    <t>003 028</t>
  </si>
  <si>
    <t>003 029</t>
  </si>
  <si>
    <t>003 030</t>
  </si>
  <si>
    <r>
      <t xml:space="preserve">F-125 PLUG (wiszący)                                                                                                     </t>
    </r>
    <r>
      <rPr>
        <sz val="7"/>
        <color rgb="FFFF0000"/>
        <rFont val="Calibri"/>
        <family val="2"/>
        <charset val="238"/>
        <scheme val="minor"/>
      </rPr>
      <t xml:space="preserve">konwektor elektryczny                                                                             </t>
    </r>
    <r>
      <rPr>
        <b/>
        <sz val="7"/>
        <color rgb="FFFF0000"/>
        <rFont val="Calibri"/>
        <family val="2"/>
        <charset val="238"/>
        <scheme val="minor"/>
      </rPr>
      <t>(model wyposażony w stelaż naścienny i przewód elektryczny zakończony wtyczką Euro)</t>
    </r>
  </si>
  <si>
    <r>
      <t xml:space="preserve">DIVALI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HORIZONTAL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 xml:space="preserve">    radiator ciepła z funkcją LIGHT orazmożliwością sterowania przy użyciu aplikacji COZYTOUCH</t>
    </r>
  </si>
  <si>
    <r>
      <t xml:space="preserve">DIVALI </t>
    </r>
    <r>
      <rPr>
        <sz val="7"/>
        <color theme="0" tint="-0.499984740745262"/>
        <rFont val="Calibri"/>
        <family val="2"/>
        <charset val="238"/>
        <scheme val="minor"/>
      </rPr>
      <t xml:space="preserve">model 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VERTICAL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 xml:space="preserve">                           </t>
    </r>
  </si>
  <si>
    <r>
      <t>DIVALI</t>
    </r>
    <r>
      <rPr>
        <sz val="7"/>
        <color theme="0" tint="-0.499984740745262"/>
        <rFont val="Calibri"/>
        <family val="2"/>
        <charset val="238"/>
        <scheme val="minor"/>
      </rPr>
      <t xml:space="preserve"> model 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PLINTHE </t>
    </r>
  </si>
  <si>
    <r>
      <t xml:space="preserve">ONIRIS </t>
    </r>
    <r>
      <rPr>
        <sz val="7"/>
        <color theme="0" tint="-0.499984740745262"/>
        <rFont val="Calibri"/>
        <family val="2"/>
        <charset val="238"/>
        <scheme val="minor"/>
      </rPr>
      <t>model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PLINTHE *</t>
    </r>
  </si>
  <si>
    <t xml:space="preserve">COZYTOUCH - centralka umożliwiająca sterowanie aplikacją Cozytouch </t>
  </si>
  <si>
    <t>COZYTOUCH Pass - sterownik do wsółpracy z aplikacją Cozytouch</t>
  </si>
  <si>
    <t>nóżki do grzejnika F119, F125, SOLIUS</t>
  </si>
  <si>
    <r>
      <t xml:space="preserve">SOLIUS   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promiennik ciepła</t>
    </r>
    <r>
      <rPr>
        <b/>
        <sz val="7"/>
        <color theme="0" tint="-0.499984740745262"/>
        <rFont val="Calibri"/>
        <family val="2"/>
        <charset val="238"/>
        <scheme val="minor"/>
      </rPr>
      <t/>
    </r>
  </si>
  <si>
    <r>
      <t xml:space="preserve">VERTIGO Wi-Fi                                                                                                             </t>
    </r>
    <r>
      <rPr>
        <sz val="7"/>
        <color rgb="FFFF0000"/>
        <rFont val="Calibri"/>
        <family val="2"/>
        <charset val="238"/>
        <scheme val="minor"/>
      </rPr>
      <t xml:space="preserve">model płaski, </t>
    </r>
    <r>
      <rPr>
        <sz val="7"/>
        <color rgb="FFFF0000"/>
        <rFont val="Calibri"/>
        <family val="2"/>
        <charset val="238"/>
      </rPr>
      <t xml:space="preserve"> średnia pojemność, wiszący pionowo lub poziomo</t>
    </r>
  </si>
  <si>
    <t>zestaw podkładek antywibracyjnych (4szt)</t>
  </si>
  <si>
    <r>
      <t>AUREA M</t>
    </r>
    <r>
      <rPr>
        <sz val="7"/>
        <color rgb="FFFF0000"/>
        <rFont val="Calibri"/>
        <family val="2"/>
        <charset val="238"/>
      </rPr>
      <t xml:space="preserve">                                                                                          pompa ciepła powietrze woda z typu MONOBLOCK                                                                        (napięcie 230V, 50Hz)</t>
    </r>
  </si>
  <si>
    <t>845 x 450 x 479</t>
  </si>
  <si>
    <t>dostępność - sierpień br.</t>
  </si>
  <si>
    <t>dostępność - czerwiec br</t>
  </si>
  <si>
    <r>
      <t xml:space="preserve">TATOU                                                                                               </t>
    </r>
    <r>
      <rPr>
        <sz val="7"/>
        <color rgb="FF0000FF"/>
        <rFont val="Calibri"/>
        <family val="2"/>
        <charset val="238"/>
      </rPr>
      <t xml:space="preserve">   promiennik ciepła współpracujący z aplikacją COZYTOUCH</t>
    </r>
  </si>
  <si>
    <t>do wyczerpania stanu magazynowego</t>
  </si>
  <si>
    <t>produkt już dostępny</t>
  </si>
  <si>
    <r>
      <t xml:space="preserve">VERTIGO                                                                                                             </t>
    </r>
    <r>
      <rPr>
        <sz val="7"/>
        <color rgb="FF0000FF"/>
        <rFont val="Calibri"/>
        <family val="2"/>
        <charset val="238"/>
        <scheme val="minor"/>
      </rPr>
      <t xml:space="preserve">model płaski, </t>
    </r>
    <r>
      <rPr>
        <sz val="7"/>
        <color rgb="FF0000FF"/>
        <rFont val="Calibri"/>
        <family val="2"/>
        <charset val="238"/>
      </rPr>
      <t xml:space="preserve"> średnia pojemność, wiszący pionowo lub poziomo</t>
    </r>
  </si>
  <si>
    <t>391 x 461 x 114</t>
  </si>
  <si>
    <t>465 x 461 x 114</t>
  </si>
  <si>
    <t>613 x 461 x 114</t>
  </si>
  <si>
    <t>760 x 461 x 114</t>
  </si>
  <si>
    <t>909 x 461 x 114</t>
  </si>
  <si>
    <t>termostat pokojowy T55 (Aurea M)</t>
  </si>
  <si>
    <t>termostat pokojowy T75 (Aurea M)</t>
  </si>
  <si>
    <t>termostat pokojowy T78 radio (Aurea M)</t>
  </si>
  <si>
    <t>grzałka elektryczna 6kW (Aurea M)</t>
  </si>
  <si>
    <t>zestaw do podłączenia zasobnika c.w.u. (Aurea M)</t>
  </si>
  <si>
    <t>073 951</t>
  </si>
  <si>
    <t>074 061</t>
  </si>
  <si>
    <t>073 954</t>
  </si>
  <si>
    <t>zestaw 2 obiegów grzewczych (Aurea M)</t>
  </si>
  <si>
    <t>074 046</t>
  </si>
  <si>
    <t>073 985</t>
  </si>
  <si>
    <t>074 047</t>
  </si>
  <si>
    <t>350 x 340 x 170</t>
  </si>
  <si>
    <r>
      <t>EXPLORER IO V4</t>
    </r>
    <r>
      <rPr>
        <sz val="7"/>
        <color rgb="FFFF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model z grzałką elektryczną</t>
    </r>
  </si>
  <si>
    <r>
      <t xml:space="preserve">EXPLORER IO V4 coil                                                                                                                                                      </t>
    </r>
    <r>
      <rPr>
        <b/>
        <sz val="7"/>
        <color rgb="FFFF0000"/>
        <rFont val="Calibri"/>
        <family val="2"/>
        <charset val="238"/>
      </rPr>
      <t xml:space="preserve">  </t>
    </r>
    <r>
      <rPr>
        <sz val="7"/>
        <color rgb="FFFF0000"/>
        <rFont val="Calibri"/>
        <family val="2"/>
        <charset val="238"/>
      </rPr>
      <t>model z 1 wężownicą i grzałką elektryczną</t>
    </r>
  </si>
  <si>
    <r>
      <t xml:space="preserve">CUBE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charset val="238"/>
        <scheme val="minor"/>
      </rPr>
      <t>model kwadratowy, średnia i duża pojemność, wiszący pionowo</t>
    </r>
  </si>
  <si>
    <r>
      <t xml:space="preserve">CALYPSO </t>
    </r>
    <r>
      <rPr>
        <b/>
        <sz val="7"/>
        <color theme="0" tint="-0.499984740745262"/>
        <rFont val="Calibri"/>
        <family val="2"/>
        <charset val="238"/>
      </rPr>
      <t xml:space="preserve">ogrzewacz wody *                                                                    </t>
    </r>
    <r>
      <rPr>
        <sz val="7"/>
        <color theme="0" tint="-0.499984740745262"/>
        <rFont val="Calibri"/>
        <family val="2"/>
        <charset val="238"/>
      </rPr>
      <t>(jednostka wewnętrzna, cz.1/2)</t>
    </r>
  </si>
  <si>
    <r>
      <t xml:space="preserve">CALYPSO split </t>
    </r>
    <r>
      <rPr>
        <sz val="7"/>
        <color theme="0" tint="-0.499984740745262"/>
        <rFont val="Calibri"/>
        <family val="2"/>
        <charset val="238"/>
        <scheme val="minor"/>
      </rPr>
      <t>* (jednostka zewnętrzna, cz.2/2 )</t>
    </r>
  </si>
  <si>
    <t>002 091</t>
  </si>
  <si>
    <t>002 092</t>
  </si>
  <si>
    <t>002 093</t>
  </si>
  <si>
    <t>002 094</t>
  </si>
  <si>
    <r>
      <t xml:space="preserve">CENNIK </t>
    </r>
    <r>
      <rPr>
        <b/>
        <sz val="36"/>
        <color rgb="FF0000FF"/>
        <rFont val="Calibri"/>
        <family val="2"/>
        <charset val="238"/>
        <scheme val="minor"/>
      </rPr>
      <t>2019</t>
    </r>
    <r>
      <rPr>
        <b/>
        <sz val="26"/>
        <color theme="0"/>
        <rFont val="Calibri"/>
        <family val="2"/>
        <charset val="238"/>
        <scheme val="minor"/>
      </rPr>
      <t xml:space="preserve"> </t>
    </r>
    <r>
      <rPr>
        <b/>
        <sz val="24"/>
        <color rgb="FFFF0000"/>
        <rFont val="Calibri"/>
        <family val="2"/>
        <charset val="238"/>
        <scheme val="minor"/>
      </rPr>
      <t>edycja-3</t>
    </r>
    <r>
      <rPr>
        <b/>
        <sz val="24"/>
        <color theme="0"/>
        <rFont val="Calibri"/>
        <family val="2"/>
        <charset val="238"/>
        <scheme val="minor"/>
      </rPr>
      <t xml:space="preserve"> CZERWIEC</t>
    </r>
  </si>
  <si>
    <t>3 410 530 020 947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</si>
</sst>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F_-;\-* #,##0.00\ _F_-;_-* \-??\ _F_-;_-@_-"/>
    <numFmt numFmtId="166" formatCode="_-* #,##0.00\ _F_-;\-* #,##0.00\ _F_-;_-* &quot;-&quot;??\ _F_-;_-@_-"/>
    <numFmt numFmtId="167" formatCode="#,##0\ &quot;zł&quot;"/>
    <numFmt numFmtId="168" formatCode="#,##0.00\ &quot;zł&quot;"/>
    <numFmt numFmtId="169" formatCode="###0.0;###0.0"/>
    <numFmt numFmtId="170" formatCode="###0;###0"/>
    <numFmt numFmtId="171" formatCode="_-* #,##0.00\ _€_-;\-* #,##0.00\ _€_-;_-* &quot;-&quot;??\ _€_-;_-@_-"/>
    <numFmt numFmtId="172" formatCode="_-* #,##0.00\ [$€]_-;\-* #,##0.00\ [$€]_-;_-* &quot;-&quot;??\ [$€]_-;_-@_-"/>
  </numFmts>
  <fonts count="68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7"/>
      <color indexed="23"/>
      <name val="Calibri"/>
      <family val="2"/>
      <charset val="238"/>
    </font>
    <font>
      <sz val="7"/>
      <name val="Calibri"/>
      <family val="2"/>
      <charset val="238"/>
      <scheme val="minor"/>
    </font>
    <font>
      <sz val="7"/>
      <color indexed="12"/>
      <name val="Calibri"/>
      <family val="2"/>
      <charset val="238"/>
      <scheme val="minor"/>
    </font>
    <font>
      <sz val="7"/>
      <color indexed="23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  <scheme val="minor"/>
    </font>
    <font>
      <b/>
      <sz val="7"/>
      <color indexed="2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6"/>
      <color theme="0" tint="-0.499984740745262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</font>
    <font>
      <b/>
      <sz val="18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</font>
    <font>
      <b/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</font>
    <font>
      <sz val="7"/>
      <color theme="0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i/>
      <sz val="7"/>
      <color theme="0" tint="-0.499984740745262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</font>
    <font>
      <b/>
      <sz val="6"/>
      <color theme="0" tint="-0.499984740745262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b/>
      <sz val="36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</font>
    <font>
      <b/>
      <sz val="7"/>
      <color rgb="FFFF0000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165" fontId="4" fillId="0" borderId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2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6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33" borderId="0" applyNumberFormat="0" applyBorder="0" applyAlignment="0" applyProtection="0"/>
    <xf numFmtId="0" fontId="42" fillId="9" borderId="19" applyNumberFormat="0" applyAlignment="0" applyProtection="0"/>
    <xf numFmtId="0" fontId="43" fillId="10" borderId="20" applyNumberFormat="0" applyAlignment="0" applyProtection="0"/>
    <xf numFmtId="0" fontId="40" fillId="6" borderId="0" applyNumberFormat="0" applyBorder="0" applyAlignment="0" applyProtection="0"/>
    <xf numFmtId="43" fontId="53" fillId="0" borderId="0" applyFont="0" applyFill="0" applyBorder="0" applyAlignment="0" applyProtection="0"/>
    <xf numFmtId="0" fontId="45" fillId="0" borderId="21" applyNumberFormat="0" applyFill="0" applyAlignment="0" applyProtection="0"/>
    <xf numFmtId="0" fontId="46" fillId="11" borderId="22" applyNumberFormat="0" applyAlignment="0" applyProtection="0"/>
    <xf numFmtId="0" fontId="4" fillId="0" borderId="0" applyFont="0" applyFill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2" fillId="0" borderId="0"/>
    <xf numFmtId="0" fontId="55" fillId="0" borderId="0"/>
    <xf numFmtId="0" fontId="2" fillId="0" borderId="0"/>
    <xf numFmtId="0" fontId="1" fillId="0" borderId="0"/>
    <xf numFmtId="0" fontId="44" fillId="10" borderId="19" applyNumberFormat="0" applyAlignment="0" applyProtection="0"/>
    <xf numFmtId="9" fontId="53" fillId="0" borderId="0" applyFont="0" applyFill="0" applyBorder="0" applyAlignment="0" applyProtection="0"/>
    <xf numFmtId="0" fontId="49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12" borderId="23" applyNumberFormat="0" applyFont="0" applyAlignment="0" applyProtection="0"/>
    <xf numFmtId="44" fontId="53" fillId="0" borderId="0" applyFont="0" applyFill="0" applyBorder="0" applyAlignment="0" applyProtection="0"/>
    <xf numFmtId="0" fontId="41" fillId="7" borderId="0" applyNumberFormat="0" applyBorder="0" applyAlignment="0" applyProtection="0"/>
    <xf numFmtId="0" fontId="2" fillId="0" borderId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9" borderId="0" applyNumberFormat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55" fillId="0" borderId="0"/>
    <xf numFmtId="171" fontId="55" fillId="0" borderId="0" applyFont="0" applyFill="0" applyBorder="0" applyAlignment="0" applyProtection="0"/>
    <xf numFmtId="172" fontId="4" fillId="0" borderId="0"/>
  </cellStyleXfs>
  <cellXfs count="21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9" fontId="12" fillId="0" borderId="0" xfId="0" applyNumberFormat="1" applyFont="1" applyAlignment="1">
      <alignment horizontal="left" vertical="center"/>
    </xf>
    <xf numFmtId="0" fontId="12" fillId="3" borderId="0" xfId="0" applyFont="1" applyFill="1" applyAlignment="1">
      <alignment vertical="center"/>
    </xf>
    <xf numFmtId="3" fontId="9" fillId="3" borderId="0" xfId="1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left" vertical="center"/>
    </xf>
    <xf numFmtId="0" fontId="15" fillId="3" borderId="0" xfId="0" applyFont="1" applyFill="1"/>
    <xf numFmtId="0" fontId="22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24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49" fontId="9" fillId="3" borderId="1" xfId="5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10" fillId="3" borderId="1" xfId="1" applyNumberFormat="1" applyFont="1" applyFill="1" applyBorder="1" applyAlignment="1">
      <alignment horizontal="center" vertical="center"/>
    </xf>
    <xf numFmtId="3" fontId="9" fillId="0" borderId="1" xfId="6" applyNumberFormat="1" applyFont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1" xfId="6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/>
    </xf>
    <xf numFmtId="168" fontId="9" fillId="4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3" fontId="12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/>
    <xf numFmtId="0" fontId="12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5" xfId="6" applyNumberFormat="1" applyFont="1" applyFill="1" applyBorder="1" applyAlignment="1">
      <alignment horizontal="center" vertical="center"/>
    </xf>
    <xf numFmtId="3" fontId="9" fillId="3" borderId="5" xfId="1" applyNumberFormat="1" applyFont="1" applyFill="1" applyBorder="1" applyAlignment="1">
      <alignment horizontal="center" vertical="center"/>
    </xf>
    <xf numFmtId="167" fontId="9" fillId="3" borderId="5" xfId="1" applyNumberFormat="1" applyFont="1" applyFill="1" applyBorder="1" applyAlignment="1">
      <alignment horizontal="center" vertical="center"/>
    </xf>
    <xf numFmtId="167" fontId="9" fillId="3" borderId="5" xfId="0" applyNumberFormat="1" applyFont="1" applyFill="1" applyBorder="1" applyAlignment="1">
      <alignment horizontal="center" vertical="center"/>
    </xf>
    <xf numFmtId="168" fontId="9" fillId="3" borderId="5" xfId="6" applyNumberFormat="1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left" vertical="center"/>
    </xf>
    <xf numFmtId="0" fontId="25" fillId="0" borderId="0" xfId="0" applyFont="1"/>
    <xf numFmtId="0" fontId="12" fillId="0" borderId="0" xfId="0" applyFont="1"/>
    <xf numFmtId="0" fontId="9" fillId="0" borderId="0" xfId="0" applyFont="1"/>
    <xf numFmtId="1" fontId="9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9" fillId="3" borderId="1" xfId="6" applyNumberFormat="1" applyFont="1" applyFill="1" applyBorder="1" applyAlignment="1">
      <alignment horizontal="center" vertical="center"/>
    </xf>
    <xf numFmtId="0" fontId="29" fillId="0" borderId="0" xfId="0" applyFont="1"/>
    <xf numFmtId="0" fontId="12" fillId="3" borderId="13" xfId="6" applyFont="1" applyFill="1" applyBorder="1" applyAlignment="1">
      <alignment horizontal="left" vertical="center"/>
    </xf>
    <xf numFmtId="0" fontId="12" fillId="3" borderId="14" xfId="6" applyFont="1" applyFill="1" applyBorder="1" applyAlignment="1">
      <alignment horizontal="left" vertical="center"/>
    </xf>
    <xf numFmtId="49" fontId="9" fillId="0" borderId="1" xfId="6" applyNumberFormat="1" applyFont="1" applyBorder="1" applyAlignment="1">
      <alignment horizontal="center" vertical="center"/>
    </xf>
    <xf numFmtId="0" fontId="30" fillId="5" borderId="0" xfId="1" applyNumberFormat="1" applyFont="1" applyFill="1" applyAlignment="1">
      <alignment vertical="center"/>
    </xf>
    <xf numFmtId="49" fontId="30" fillId="5" borderId="0" xfId="1" applyNumberFormat="1" applyFont="1" applyFill="1" applyAlignment="1">
      <alignment vertical="center"/>
    </xf>
    <xf numFmtId="0" fontId="33" fillId="0" borderId="0" xfId="0" applyFont="1"/>
    <xf numFmtId="167" fontId="9" fillId="4" borderId="1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" fontId="35" fillId="0" borderId="1" xfId="1" applyNumberFormat="1" applyFont="1" applyBorder="1" applyAlignment="1">
      <alignment horizontal="center" vertical="center" wrapText="1"/>
    </xf>
    <xf numFmtId="3" fontId="35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0" fontId="59" fillId="0" borderId="0" xfId="0" applyFont="1"/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left" vertical="center"/>
    </xf>
    <xf numFmtId="167" fontId="32" fillId="3" borderId="1" xfId="0" applyNumberFormat="1" applyFont="1" applyFill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3" fontId="32" fillId="3" borderId="1" xfId="1" applyNumberFormat="1" applyFont="1" applyFill="1" applyBorder="1" applyAlignment="1">
      <alignment horizontal="center" vertical="center"/>
    </xf>
    <xf numFmtId="168" fontId="32" fillId="4" borderId="1" xfId="0" applyNumberFormat="1" applyFont="1" applyFill="1" applyBorder="1" applyAlignment="1">
      <alignment horizontal="center" vertical="center"/>
    </xf>
    <xf numFmtId="3" fontId="32" fillId="3" borderId="1" xfId="1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70" fontId="9" fillId="3" borderId="1" xfId="0" applyNumberFormat="1" applyFont="1" applyFill="1" applyBorder="1" applyAlignment="1">
      <alignment horizontal="center" vertical="center"/>
    </xf>
    <xf numFmtId="3" fontId="32" fillId="3" borderId="1" xfId="6" applyNumberFormat="1" applyFont="1" applyFill="1" applyBorder="1" applyAlignment="1">
      <alignment horizontal="center" vertical="center"/>
    </xf>
    <xf numFmtId="0" fontId="64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169" fontId="32" fillId="3" borderId="1" xfId="0" applyNumberFormat="1" applyFont="1" applyFill="1" applyBorder="1" applyAlignment="1">
      <alignment horizontal="center" vertical="center"/>
    </xf>
    <xf numFmtId="167" fontId="32" fillId="4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Border="1" applyAlignment="1">
      <alignment horizontal="center" vertical="center"/>
    </xf>
    <xf numFmtId="3" fontId="59" fillId="3" borderId="1" xfId="0" applyNumberFormat="1" applyFont="1" applyFill="1" applyBorder="1" applyAlignment="1">
      <alignment horizontal="center" vertical="center"/>
    </xf>
    <xf numFmtId="3" fontId="59" fillId="3" borderId="1" xfId="1" applyNumberFormat="1" applyFont="1" applyFill="1" applyBorder="1" applyAlignment="1">
      <alignment horizontal="center" vertical="center"/>
    </xf>
    <xf numFmtId="167" fontId="59" fillId="3" borderId="1" xfId="1" applyNumberFormat="1" applyFont="1" applyFill="1" applyBorder="1" applyAlignment="1">
      <alignment horizontal="center" vertical="center"/>
    </xf>
    <xf numFmtId="167" fontId="59" fillId="3" borderId="1" xfId="0" applyNumberFormat="1" applyFont="1" applyFill="1" applyBorder="1" applyAlignment="1">
      <alignment horizontal="center" vertical="center"/>
    </xf>
    <xf numFmtId="168" fontId="59" fillId="4" borderId="1" xfId="0" applyNumberFormat="1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/>
    </xf>
    <xf numFmtId="1" fontId="59" fillId="3" borderId="1" xfId="0" applyNumberFormat="1" applyFont="1" applyFill="1" applyBorder="1" applyAlignment="1">
      <alignment horizontal="center" vertical="center"/>
    </xf>
    <xf numFmtId="170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3" fontId="59" fillId="0" borderId="1" xfId="1" applyNumberFormat="1" applyFont="1" applyBorder="1" applyAlignment="1">
      <alignment horizontal="center" vertical="center"/>
    </xf>
    <xf numFmtId="169" fontId="59" fillId="0" borderId="1" xfId="0" applyNumberFormat="1" applyFont="1" applyBorder="1" applyAlignment="1">
      <alignment horizontal="center" vertical="center"/>
    </xf>
    <xf numFmtId="3" fontId="59" fillId="3" borderId="1" xfId="1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29" fillId="3" borderId="13" xfId="5" applyFont="1" applyFill="1" applyBorder="1" applyAlignment="1">
      <alignment horizontal="left" vertical="center"/>
    </xf>
    <xf numFmtId="0" fontId="29" fillId="3" borderId="14" xfId="5" applyFont="1" applyFill="1" applyBorder="1" applyAlignment="1">
      <alignment horizontal="left" vertical="center"/>
    </xf>
    <xf numFmtId="49" fontId="32" fillId="3" borderId="1" xfId="5" applyNumberFormat="1" applyFont="1" applyFill="1" applyBorder="1" applyAlignment="1">
      <alignment horizontal="center" vertical="center"/>
    </xf>
    <xf numFmtId="49" fontId="32" fillId="3" borderId="1" xfId="2" applyNumberFormat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left" vertical="center"/>
    </xf>
    <xf numFmtId="0" fontId="29" fillId="3" borderId="1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3" xfId="5" applyFont="1" applyFill="1" applyBorder="1" applyAlignment="1">
      <alignment horizontal="left" vertical="center"/>
    </xf>
    <xf numFmtId="0" fontId="12" fillId="3" borderId="14" xfId="5" applyFont="1" applyFill="1" applyBorder="1" applyAlignment="1">
      <alignment horizontal="left" vertical="center"/>
    </xf>
    <xf numFmtId="49" fontId="28" fillId="5" borderId="0" xfId="1" applyNumberFormat="1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32" fillId="3" borderId="2" xfId="0" applyNumberFormat="1" applyFont="1" applyFill="1" applyBorder="1" applyAlignment="1">
      <alignment horizontal="center" vertical="center" wrapText="1"/>
    </xf>
    <xf numFmtId="49" fontId="32" fillId="3" borderId="9" xfId="0" applyNumberFormat="1" applyFont="1" applyFill="1" applyBorder="1" applyAlignment="1">
      <alignment horizontal="center" vertical="center" wrapText="1"/>
    </xf>
    <xf numFmtId="49" fontId="32" fillId="3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left"/>
    </xf>
    <xf numFmtId="49" fontId="59" fillId="3" borderId="1" xfId="0" applyNumberFormat="1" applyFont="1" applyFill="1" applyBorder="1" applyAlignment="1">
      <alignment horizontal="center" vertical="center" wrapText="1"/>
    </xf>
    <xf numFmtId="3" fontId="26" fillId="3" borderId="7" xfId="0" applyNumberFormat="1" applyFont="1" applyFill="1" applyBorder="1" applyAlignment="1">
      <alignment horizontal="left" vertical="center" wrapText="1"/>
    </xf>
    <xf numFmtId="3" fontId="26" fillId="3" borderId="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3" xfId="6" applyFont="1" applyBorder="1" applyAlignment="1">
      <alignment horizontal="left" vertical="center"/>
    </xf>
    <xf numFmtId="0" fontId="12" fillId="0" borderId="14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center" vertical="center" wrapText="1"/>
    </xf>
    <xf numFmtId="0" fontId="32" fillId="3" borderId="1" xfId="6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left" vertical="center"/>
    </xf>
    <xf numFmtId="0" fontId="29" fillId="3" borderId="14" xfId="0" applyFont="1" applyFill="1" applyBorder="1" applyAlignment="1">
      <alignment horizontal="left" vertical="center"/>
    </xf>
    <xf numFmtId="0" fontId="59" fillId="3" borderId="1" xfId="6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</cellXfs>
  <cellStyles count="69"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kcent 1 2" xfId="14"/>
    <cellStyle name="40% - akcent 2 2" xfId="15"/>
    <cellStyle name="40% - akcent 3 2" xfId="16"/>
    <cellStyle name="40% - akcent 4 2" xfId="17"/>
    <cellStyle name="40% - akcent 5 2" xfId="18"/>
    <cellStyle name="40% - akcent 6 2" xfId="19"/>
    <cellStyle name="60% - akcent 1 2" xfId="20"/>
    <cellStyle name="60% - akcent 2 2" xfId="21"/>
    <cellStyle name="60% - akcent 3 2" xfId="22"/>
    <cellStyle name="60% - akcent 4 2" xfId="23"/>
    <cellStyle name="60% - akcent 4 3" xfId="58"/>
    <cellStyle name="60% - akcent 5 2" xfId="24"/>
    <cellStyle name="60% - akcent 6 2" xfId="25"/>
    <cellStyle name="Akcent 1 2" xfId="26"/>
    <cellStyle name="Akcent 2 2" xfId="27"/>
    <cellStyle name="Akcent 3 2" xfId="28"/>
    <cellStyle name="Akcent 3 3" xfId="59"/>
    <cellStyle name="Akcent 4 2" xfId="29"/>
    <cellStyle name="Akcent 5 2" xfId="30"/>
    <cellStyle name="Akcent 5 3" xfId="60"/>
    <cellStyle name="Akcent 6 2" xfId="31"/>
    <cellStyle name="Dane wejściowe 2" xfId="32"/>
    <cellStyle name="Dane wyjściowe 2" xfId="33"/>
    <cellStyle name="Dobre 2" xfId="34"/>
    <cellStyle name="Dziesiętny" xfId="1" builtinId="3"/>
    <cellStyle name="Dziesiętny 2" xfId="61"/>
    <cellStyle name="Dziesiętny 3" xfId="67"/>
    <cellStyle name="Dziesiętny 4" xfId="35"/>
    <cellStyle name="Dziesiętny_new energie" xfId="2"/>
    <cellStyle name="Euro" xfId="3"/>
    <cellStyle name="Komórka połączona 2" xfId="36"/>
    <cellStyle name="Komórka zaznaczona 2" xfId="37"/>
    <cellStyle name="Milliers 2" xfId="38"/>
    <cellStyle name="Nagłówek 1 2" xfId="39"/>
    <cellStyle name="Nagłówek 2 2" xfId="40"/>
    <cellStyle name="Nagłówek 3 2" xfId="41"/>
    <cellStyle name="Nagłówek 4 2" xfId="42"/>
    <cellStyle name="Neutralne 2" xfId="43"/>
    <cellStyle name="Normal 2" xfId="44"/>
    <cellStyle name="Normal 2 2" xfId="62"/>
    <cellStyle name="Normal 4 2 2" xfId="68"/>
    <cellStyle name="Normal 5" xfId="66"/>
    <cellStyle name="Normal_Prepa_ reporting 2007_06_DEF" xfId="4"/>
    <cellStyle name="Normalny" xfId="0" builtinId="0"/>
    <cellStyle name="Normalny 2" xfId="45"/>
    <cellStyle name="Normalny 3" xfId="46"/>
    <cellStyle name="Normalny 4" xfId="47"/>
    <cellStyle name="Normalny 5" xfId="57"/>
    <cellStyle name="Normalny 6" xfId="65"/>
    <cellStyle name="Normalny 7" xfId="7"/>
    <cellStyle name="Normalny_new energie" xfId="5"/>
    <cellStyle name="Normalny_panel heaters" xfId="6"/>
    <cellStyle name="Obliczenia 2" xfId="48"/>
    <cellStyle name="Procentowy 2" xfId="63"/>
    <cellStyle name="Procentowy 3" xfId="49"/>
    <cellStyle name="Suma 2" xfId="50"/>
    <cellStyle name="Tekst objaśnienia 2" xfId="51"/>
    <cellStyle name="Tekst ostrzeżenia 2" xfId="52"/>
    <cellStyle name="Tekst ostrzeżenia 3" xfId="64"/>
    <cellStyle name="Tytuł 2" xfId="53"/>
    <cellStyle name="Uwaga 2" xfId="54"/>
    <cellStyle name="Walutowy 2" xfId="55"/>
    <cellStyle name="Złe 2" xfId="5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49</xdr:row>
      <xdr:rowOff>0</xdr:rowOff>
    </xdr:from>
    <xdr:to>
      <xdr:col>2</xdr:col>
      <xdr:colOff>942975</xdr:colOff>
      <xdr:row>54</xdr:row>
      <xdr:rowOff>101600</xdr:rowOff>
    </xdr:to>
    <xdr:pic>
      <xdr:nvPicPr>
        <xdr:cNvPr id="25781" name="Obraz 26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561340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2</xdr:row>
      <xdr:rowOff>0</xdr:rowOff>
    </xdr:from>
    <xdr:to>
      <xdr:col>2</xdr:col>
      <xdr:colOff>809625</xdr:colOff>
      <xdr:row>7</xdr:row>
      <xdr:rowOff>101600</xdr:rowOff>
    </xdr:to>
    <xdr:pic>
      <xdr:nvPicPr>
        <xdr:cNvPr id="25783" name="Obraz 7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7323</xdr:colOff>
      <xdr:row>0</xdr:row>
      <xdr:rowOff>21981</xdr:rowOff>
    </xdr:from>
    <xdr:to>
      <xdr:col>2</xdr:col>
      <xdr:colOff>1098097</xdr:colOff>
      <xdr:row>1</xdr:row>
      <xdr:rowOff>21981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7940810-CBAF-4408-B5D2-E35CC4CF3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54" y="21981"/>
          <a:ext cx="138385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36"/>
  <sheetViews>
    <sheetView tabSelected="1" topLeftCell="A94" zoomScale="130" zoomScaleNormal="130" workbookViewId="0">
      <selection activeCell="F133" sqref="F133"/>
    </sheetView>
  </sheetViews>
  <sheetFormatPr defaultColWidth="11.42578125" defaultRowHeight="9"/>
  <cols>
    <col min="1" max="1" width="1.7109375" style="1" customWidth="1"/>
    <col min="2" max="2" width="4.42578125" style="31" customWidth="1"/>
    <col min="3" max="3" width="34.140625" style="7" customWidth="1"/>
    <col min="4" max="4" width="8" style="8" customWidth="1"/>
    <col min="5" max="5" width="7.140625" style="9" customWidth="1"/>
    <col min="6" max="6" width="19.140625" style="10" customWidth="1"/>
    <col min="7" max="7" width="7.85546875" style="10" customWidth="1"/>
    <col min="8" max="8" width="7.85546875" style="10" bestFit="1" customWidth="1"/>
    <col min="9" max="9" width="7.140625" style="11" customWidth="1"/>
    <col min="10" max="10" width="6.5703125" style="15" bestFit="1" customWidth="1"/>
    <col min="11" max="11" width="14" style="15" bestFit="1" customWidth="1"/>
    <col min="12" max="12" width="7.7109375" style="15" bestFit="1" customWidth="1"/>
    <col min="13" max="13" width="7.85546875" style="1" bestFit="1" customWidth="1"/>
    <col min="14" max="14" width="15.7109375" style="32" bestFit="1" customWidth="1"/>
    <col min="15" max="15" width="14.140625" style="114" bestFit="1" customWidth="1"/>
    <col min="16" max="16384" width="11.42578125" style="1"/>
  </cols>
  <sheetData>
    <row r="1" spans="2:230" ht="30" customHeight="1">
      <c r="B1" s="103"/>
      <c r="C1" s="104"/>
      <c r="D1" s="168" t="s">
        <v>360</v>
      </c>
      <c r="E1" s="168"/>
      <c r="F1" s="168"/>
      <c r="G1" s="168"/>
      <c r="H1" s="168"/>
      <c r="I1" s="168"/>
      <c r="J1" s="168"/>
      <c r="K1" s="168"/>
      <c r="L1" s="168"/>
    </row>
    <row r="2" spans="2:230" ht="12" customHeight="1">
      <c r="B2" s="186" t="s">
        <v>224</v>
      </c>
      <c r="C2" s="186"/>
      <c r="D2" s="168"/>
      <c r="E2" s="168"/>
      <c r="F2" s="168"/>
      <c r="G2" s="168"/>
      <c r="H2" s="168"/>
      <c r="I2" s="168"/>
      <c r="J2" s="168"/>
      <c r="K2" s="168"/>
      <c r="L2" s="168"/>
    </row>
    <row r="3" spans="2:230" ht="12" customHeight="1">
      <c r="B3" s="174" t="s">
        <v>38</v>
      </c>
      <c r="C3" s="174"/>
      <c r="D3" s="3"/>
      <c r="E3" s="3"/>
      <c r="F3" s="3"/>
      <c r="G3" s="3"/>
      <c r="H3" s="3"/>
      <c r="I3" s="3"/>
      <c r="J3" s="17"/>
      <c r="K3" s="16"/>
      <c r="L3" s="14"/>
    </row>
    <row r="4" spans="2:230" ht="12" customHeight="1">
      <c r="B4" s="174"/>
      <c r="C4" s="174"/>
      <c r="D4" s="3"/>
      <c r="E4" s="3"/>
      <c r="F4" s="3"/>
      <c r="G4" s="3"/>
      <c r="H4" s="97">
        <v>1.23</v>
      </c>
      <c r="I4" s="33">
        <v>0.14000000000000001</v>
      </c>
      <c r="J4" s="17"/>
      <c r="K4" s="16"/>
      <c r="L4" s="14"/>
    </row>
    <row r="5" spans="2:230" ht="15.75" customHeight="1">
      <c r="B5" s="57" t="s">
        <v>0</v>
      </c>
      <c r="C5" s="59" t="s">
        <v>47</v>
      </c>
      <c r="D5" s="60" t="s">
        <v>1</v>
      </c>
      <c r="E5" s="37" t="s">
        <v>65</v>
      </c>
      <c r="F5" s="38" t="s">
        <v>66</v>
      </c>
      <c r="G5" s="38" t="s">
        <v>2</v>
      </c>
      <c r="H5" s="38" t="s">
        <v>3</v>
      </c>
      <c r="I5" s="41" t="s">
        <v>42</v>
      </c>
      <c r="J5" s="42" t="s">
        <v>53</v>
      </c>
      <c r="K5" s="43" t="s">
        <v>64</v>
      </c>
      <c r="L5" s="43" t="s">
        <v>68</v>
      </c>
    </row>
    <row r="6" spans="2:230" ht="12" customHeight="1">
      <c r="B6" s="96">
        <v>1</v>
      </c>
      <c r="C6" s="171" t="s">
        <v>307</v>
      </c>
      <c r="D6" s="27" t="s">
        <v>4</v>
      </c>
      <c r="E6" s="27">
        <v>515600</v>
      </c>
      <c r="F6" s="27">
        <v>3410535156009</v>
      </c>
      <c r="G6" s="106">
        <v>276</v>
      </c>
      <c r="H6" s="29">
        <f>G6*$H$4</f>
        <v>339.48</v>
      </c>
      <c r="I6" s="76">
        <f t="shared" ref="I6:I24" si="0">J6*$I$4</f>
        <v>0.50400000000000011</v>
      </c>
      <c r="J6" s="24">
        <v>3.6</v>
      </c>
      <c r="K6" s="30" t="s">
        <v>150</v>
      </c>
      <c r="L6" s="67">
        <v>26</v>
      </c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2:230" ht="12" customHeight="1">
      <c r="B7" s="96">
        <v>2</v>
      </c>
      <c r="C7" s="171"/>
      <c r="D7" s="27" t="s">
        <v>5</v>
      </c>
      <c r="E7" s="27">
        <v>515601</v>
      </c>
      <c r="F7" s="27">
        <v>3410535156016</v>
      </c>
      <c r="G7" s="106">
        <v>301</v>
      </c>
      <c r="H7" s="29">
        <f t="shared" ref="H7:H48" si="1">G7*$H$4</f>
        <v>370.23</v>
      </c>
      <c r="I7" s="76">
        <f t="shared" si="0"/>
        <v>0.58800000000000008</v>
      </c>
      <c r="J7" s="24">
        <v>4.2</v>
      </c>
      <c r="K7" s="30" t="s">
        <v>151</v>
      </c>
      <c r="L7" s="67">
        <v>24</v>
      </c>
    </row>
    <row r="8" spans="2:230" ht="12" customHeight="1">
      <c r="B8" s="96">
        <v>3</v>
      </c>
      <c r="C8" s="171"/>
      <c r="D8" s="27" t="s">
        <v>149</v>
      </c>
      <c r="E8" s="27">
        <v>515602</v>
      </c>
      <c r="F8" s="27">
        <v>3410535156023</v>
      </c>
      <c r="G8" s="106">
        <v>328</v>
      </c>
      <c r="H8" s="29">
        <f t="shared" si="1"/>
        <v>403.44</v>
      </c>
      <c r="I8" s="76">
        <f t="shared" si="0"/>
        <v>0.72800000000000009</v>
      </c>
      <c r="J8" s="24">
        <v>5.2</v>
      </c>
      <c r="K8" s="30" t="s">
        <v>152</v>
      </c>
      <c r="L8" s="67">
        <v>18</v>
      </c>
    </row>
    <row r="9" spans="2:230" ht="12" customHeight="1">
      <c r="B9" s="96">
        <v>4</v>
      </c>
      <c r="C9" s="171"/>
      <c r="D9" s="27" t="s">
        <v>7</v>
      </c>
      <c r="E9" s="27">
        <v>515603</v>
      </c>
      <c r="F9" s="27">
        <v>3410535156030</v>
      </c>
      <c r="G9" s="106">
        <v>355</v>
      </c>
      <c r="H9" s="29">
        <f t="shared" si="1"/>
        <v>436.65</v>
      </c>
      <c r="I9" s="76">
        <f t="shared" si="0"/>
        <v>0.8680000000000001</v>
      </c>
      <c r="J9" s="24">
        <v>6.2</v>
      </c>
      <c r="K9" s="30" t="s">
        <v>153</v>
      </c>
      <c r="L9" s="67">
        <v>13</v>
      </c>
    </row>
    <row r="10" spans="2:230" ht="12" customHeight="1">
      <c r="B10" s="96">
        <v>5</v>
      </c>
      <c r="C10" s="171"/>
      <c r="D10" s="27" t="s">
        <v>8</v>
      </c>
      <c r="E10" s="27">
        <v>515604</v>
      </c>
      <c r="F10" s="27">
        <v>3410535156047</v>
      </c>
      <c r="G10" s="106">
        <v>382</v>
      </c>
      <c r="H10" s="29">
        <f t="shared" si="1"/>
        <v>469.86</v>
      </c>
      <c r="I10" s="76">
        <f t="shared" si="0"/>
        <v>1.0080000000000002</v>
      </c>
      <c r="J10" s="24">
        <v>7.2</v>
      </c>
      <c r="K10" s="30" t="s">
        <v>154</v>
      </c>
      <c r="L10" s="67">
        <v>12</v>
      </c>
    </row>
    <row r="11" spans="2:230" s="2" customFormat="1" ht="12" customHeight="1">
      <c r="B11" s="96">
        <v>6</v>
      </c>
      <c r="C11" s="171" t="s">
        <v>308</v>
      </c>
      <c r="D11" s="27" t="s">
        <v>4</v>
      </c>
      <c r="E11" s="27">
        <v>500083</v>
      </c>
      <c r="F11" s="27">
        <v>3410535000838</v>
      </c>
      <c r="G11" s="106">
        <v>276</v>
      </c>
      <c r="H11" s="29">
        <f>G11*$H$4</f>
        <v>339.48</v>
      </c>
      <c r="I11" s="76">
        <f t="shared" si="0"/>
        <v>0.50400000000000011</v>
      </c>
      <c r="J11" s="128">
        <v>3.6</v>
      </c>
      <c r="K11" s="126" t="s">
        <v>333</v>
      </c>
      <c r="L11" s="67">
        <v>26</v>
      </c>
      <c r="N11" s="32"/>
      <c r="O11" s="114"/>
    </row>
    <row r="12" spans="2:230" s="2" customFormat="1" ht="12" customHeight="1">
      <c r="B12" s="96">
        <v>7</v>
      </c>
      <c r="C12" s="171"/>
      <c r="D12" s="27" t="s">
        <v>5</v>
      </c>
      <c r="E12" s="27">
        <v>500084</v>
      </c>
      <c r="F12" s="27">
        <v>3410535000845</v>
      </c>
      <c r="G12" s="106">
        <v>301</v>
      </c>
      <c r="H12" s="29">
        <f t="shared" ref="H12" si="2">G12*$H$4</f>
        <v>370.23</v>
      </c>
      <c r="I12" s="76">
        <f t="shared" si="0"/>
        <v>0.58800000000000008</v>
      </c>
      <c r="J12" s="128">
        <v>4.2</v>
      </c>
      <c r="K12" s="126" t="s">
        <v>334</v>
      </c>
      <c r="L12" s="67">
        <v>24</v>
      </c>
      <c r="N12" s="32"/>
      <c r="O12" s="114"/>
    </row>
    <row r="13" spans="2:230" s="2" customFormat="1" ht="12" customHeight="1">
      <c r="B13" s="96">
        <v>8</v>
      </c>
      <c r="C13" s="171"/>
      <c r="D13" s="27" t="s">
        <v>149</v>
      </c>
      <c r="E13" s="27">
        <v>500086</v>
      </c>
      <c r="F13" s="27">
        <v>3410535000869</v>
      </c>
      <c r="G13" s="106">
        <v>328</v>
      </c>
      <c r="H13" s="29">
        <f t="shared" ref="H13" si="3">G13*$H$4</f>
        <v>403.44</v>
      </c>
      <c r="I13" s="76">
        <f t="shared" si="0"/>
        <v>0.72800000000000009</v>
      </c>
      <c r="J13" s="128">
        <v>5.2</v>
      </c>
      <c r="K13" s="126" t="s">
        <v>335</v>
      </c>
      <c r="L13" s="67">
        <v>18</v>
      </c>
      <c r="N13" s="32"/>
      <c r="O13" s="114"/>
    </row>
    <row r="14" spans="2:230" s="2" customFormat="1" ht="12" customHeight="1">
      <c r="B14" s="96">
        <v>9</v>
      </c>
      <c r="C14" s="171"/>
      <c r="D14" s="27" t="s">
        <v>7</v>
      </c>
      <c r="E14" s="27">
        <v>500087</v>
      </c>
      <c r="F14" s="27">
        <v>3410535000876</v>
      </c>
      <c r="G14" s="106">
        <v>355</v>
      </c>
      <c r="H14" s="29">
        <f t="shared" ref="H14" si="4">G14*$H$4</f>
        <v>436.65</v>
      </c>
      <c r="I14" s="76">
        <f t="shared" si="0"/>
        <v>0.8680000000000001</v>
      </c>
      <c r="J14" s="128">
        <v>6.2</v>
      </c>
      <c r="K14" s="126" t="s">
        <v>336</v>
      </c>
      <c r="L14" s="67">
        <v>13</v>
      </c>
      <c r="N14" s="32"/>
      <c r="O14" s="114"/>
    </row>
    <row r="15" spans="2:230" ht="12" customHeight="1">
      <c r="B15" s="96">
        <v>10</v>
      </c>
      <c r="C15" s="171"/>
      <c r="D15" s="27" t="s">
        <v>8</v>
      </c>
      <c r="E15" s="27">
        <v>500088</v>
      </c>
      <c r="F15" s="27">
        <v>3410535000883</v>
      </c>
      <c r="G15" s="106">
        <v>382</v>
      </c>
      <c r="H15" s="29">
        <f t="shared" ref="H15:H21" si="5">G15*$H$4</f>
        <v>469.86</v>
      </c>
      <c r="I15" s="76">
        <f t="shared" si="0"/>
        <v>1.0080000000000002</v>
      </c>
      <c r="J15" s="128">
        <v>7.2</v>
      </c>
      <c r="K15" s="126" t="s">
        <v>337</v>
      </c>
      <c r="L15" s="67">
        <v>12</v>
      </c>
    </row>
    <row r="16" spans="2:230" ht="12" customHeight="1">
      <c r="B16" s="153">
        <v>11</v>
      </c>
      <c r="C16" s="178" t="s">
        <v>314</v>
      </c>
      <c r="D16" s="123" t="s">
        <v>4</v>
      </c>
      <c r="E16" s="123" t="s">
        <v>309</v>
      </c>
      <c r="F16" s="123">
        <v>3410530030267</v>
      </c>
      <c r="G16" s="139">
        <v>375</v>
      </c>
      <c r="H16" s="121">
        <f t="shared" si="5"/>
        <v>461.25</v>
      </c>
      <c r="I16" s="125">
        <v>0.96099999999999997</v>
      </c>
      <c r="J16" s="128">
        <v>3.1</v>
      </c>
      <c r="K16" s="126" t="s">
        <v>333</v>
      </c>
      <c r="L16" s="124">
        <v>26</v>
      </c>
      <c r="M16" s="105" t="s">
        <v>226</v>
      </c>
      <c r="N16" s="99" t="s">
        <v>327</v>
      </c>
    </row>
    <row r="17" spans="2:15" ht="12" customHeight="1">
      <c r="B17" s="153">
        <v>12</v>
      </c>
      <c r="C17" s="178"/>
      <c r="D17" s="123" t="s">
        <v>5</v>
      </c>
      <c r="E17" s="123" t="s">
        <v>310</v>
      </c>
      <c r="F17" s="123">
        <v>3410530030274</v>
      </c>
      <c r="G17" s="139">
        <v>380</v>
      </c>
      <c r="H17" s="121">
        <f t="shared" si="5"/>
        <v>467.4</v>
      </c>
      <c r="I17" s="125">
        <v>1.147</v>
      </c>
      <c r="J17" s="128">
        <v>3.7</v>
      </c>
      <c r="K17" s="126" t="s">
        <v>334</v>
      </c>
      <c r="L17" s="124">
        <v>24</v>
      </c>
      <c r="M17" s="105" t="s">
        <v>226</v>
      </c>
      <c r="N17" s="99" t="s">
        <v>327</v>
      </c>
    </row>
    <row r="18" spans="2:15" ht="12" customHeight="1">
      <c r="B18" s="153">
        <v>13</v>
      </c>
      <c r="C18" s="178"/>
      <c r="D18" s="123" t="s">
        <v>149</v>
      </c>
      <c r="E18" s="123" t="s">
        <v>311</v>
      </c>
      <c r="F18" s="123">
        <v>3410530030281</v>
      </c>
      <c r="G18" s="139">
        <v>405</v>
      </c>
      <c r="H18" s="121">
        <f t="shared" si="5"/>
        <v>498.15</v>
      </c>
      <c r="I18" s="125">
        <v>1.4259999999999999</v>
      </c>
      <c r="J18" s="128">
        <v>4.5999999999999996</v>
      </c>
      <c r="K18" s="126" t="s">
        <v>335</v>
      </c>
      <c r="L18" s="124">
        <v>18</v>
      </c>
      <c r="M18" s="105" t="s">
        <v>226</v>
      </c>
      <c r="N18" s="99" t="s">
        <v>327</v>
      </c>
    </row>
    <row r="19" spans="2:15" ht="12" customHeight="1">
      <c r="B19" s="153">
        <v>14</v>
      </c>
      <c r="C19" s="178"/>
      <c r="D19" s="123" t="s">
        <v>7</v>
      </c>
      <c r="E19" s="123" t="s">
        <v>312</v>
      </c>
      <c r="F19" s="123">
        <v>3410530030298</v>
      </c>
      <c r="G19" s="139">
        <v>430</v>
      </c>
      <c r="H19" s="121">
        <f t="shared" si="5"/>
        <v>528.9</v>
      </c>
      <c r="I19" s="125">
        <v>1.7050000000000001</v>
      </c>
      <c r="J19" s="128">
        <v>5.5</v>
      </c>
      <c r="K19" s="126" t="s">
        <v>336</v>
      </c>
      <c r="L19" s="124">
        <v>13</v>
      </c>
      <c r="M19" s="105" t="s">
        <v>226</v>
      </c>
      <c r="N19" s="99" t="s">
        <v>327</v>
      </c>
    </row>
    <row r="20" spans="2:15" ht="12" customHeight="1">
      <c r="B20" s="153">
        <v>15</v>
      </c>
      <c r="C20" s="178"/>
      <c r="D20" s="123" t="s">
        <v>8</v>
      </c>
      <c r="E20" s="123" t="s">
        <v>313</v>
      </c>
      <c r="F20" s="123">
        <v>3410530030304</v>
      </c>
      <c r="G20" s="139">
        <v>475</v>
      </c>
      <c r="H20" s="121">
        <f t="shared" si="5"/>
        <v>584.25</v>
      </c>
      <c r="I20" s="125">
        <v>1.984</v>
      </c>
      <c r="J20" s="128">
        <v>6.4</v>
      </c>
      <c r="K20" s="126" t="s">
        <v>337</v>
      </c>
      <c r="L20" s="124">
        <v>12</v>
      </c>
      <c r="M20" s="105" t="s">
        <v>226</v>
      </c>
      <c r="N20" s="99" t="s">
        <v>327</v>
      </c>
    </row>
    <row r="21" spans="2:15" s="2" customFormat="1" ht="12" customHeight="1">
      <c r="B21" s="96">
        <v>16</v>
      </c>
      <c r="C21" s="173" t="s">
        <v>322</v>
      </c>
      <c r="D21" s="27" t="s">
        <v>12</v>
      </c>
      <c r="E21" s="27" t="s">
        <v>155</v>
      </c>
      <c r="F21" s="67">
        <v>3410530012393</v>
      </c>
      <c r="G21" s="28">
        <v>529</v>
      </c>
      <c r="H21" s="29">
        <f t="shared" si="5"/>
        <v>650.66999999999996</v>
      </c>
      <c r="I21" s="76">
        <f t="shared" si="0"/>
        <v>0.72800000000000009</v>
      </c>
      <c r="J21" s="75">
        <v>5.2</v>
      </c>
      <c r="K21" s="24" t="s">
        <v>159</v>
      </c>
      <c r="L21" s="67">
        <v>20</v>
      </c>
      <c r="N21" s="32"/>
      <c r="O21" s="114"/>
    </row>
    <row r="22" spans="2:15" s="2" customFormat="1" ht="12" customHeight="1">
      <c r="B22" s="96">
        <v>17</v>
      </c>
      <c r="C22" s="173"/>
      <c r="D22" s="27" t="s">
        <v>5</v>
      </c>
      <c r="E22" s="27" t="s">
        <v>156</v>
      </c>
      <c r="F22" s="67">
        <v>3410530012430</v>
      </c>
      <c r="G22" s="28">
        <v>559</v>
      </c>
      <c r="H22" s="29">
        <f t="shared" si="1"/>
        <v>687.56999999999994</v>
      </c>
      <c r="I22" s="76">
        <f t="shared" si="0"/>
        <v>0.81200000000000006</v>
      </c>
      <c r="J22" s="75">
        <v>5.8</v>
      </c>
      <c r="K22" s="24" t="s">
        <v>215</v>
      </c>
      <c r="L22" s="67">
        <v>16</v>
      </c>
      <c r="N22" s="32"/>
      <c r="O22" s="114"/>
    </row>
    <row r="23" spans="2:15" ht="12" customHeight="1">
      <c r="B23" s="96">
        <v>18</v>
      </c>
      <c r="C23" s="173"/>
      <c r="D23" s="27" t="s">
        <v>149</v>
      </c>
      <c r="E23" s="27" t="s">
        <v>157</v>
      </c>
      <c r="F23" s="67">
        <v>3410530012447</v>
      </c>
      <c r="G23" s="28">
        <v>616</v>
      </c>
      <c r="H23" s="29">
        <f t="shared" si="1"/>
        <v>757.68</v>
      </c>
      <c r="I23" s="76">
        <f t="shared" si="0"/>
        <v>1.0920000000000001</v>
      </c>
      <c r="J23" s="75">
        <v>7.8</v>
      </c>
      <c r="K23" s="24" t="s">
        <v>216</v>
      </c>
      <c r="L23" s="67">
        <v>13</v>
      </c>
    </row>
    <row r="24" spans="2:15" ht="12" customHeight="1">
      <c r="B24" s="96">
        <v>19</v>
      </c>
      <c r="C24" s="173"/>
      <c r="D24" s="27" t="s">
        <v>7</v>
      </c>
      <c r="E24" s="27" t="s">
        <v>158</v>
      </c>
      <c r="F24" s="67">
        <v>3410530012454</v>
      </c>
      <c r="G24" s="28">
        <v>672</v>
      </c>
      <c r="H24" s="29">
        <f t="shared" si="1"/>
        <v>826.56</v>
      </c>
      <c r="I24" s="76">
        <f t="shared" si="0"/>
        <v>1.288</v>
      </c>
      <c r="J24" s="75">
        <v>9.1999999999999993</v>
      </c>
      <c r="K24" s="24" t="s">
        <v>217</v>
      </c>
      <c r="L24" s="67">
        <v>11</v>
      </c>
    </row>
    <row r="25" spans="2:15" ht="12" customHeight="1">
      <c r="B25" s="153">
        <v>20</v>
      </c>
      <c r="C25" s="209" t="s">
        <v>306</v>
      </c>
      <c r="D25" s="123" t="s">
        <v>12</v>
      </c>
      <c r="E25" s="162" t="s">
        <v>356</v>
      </c>
      <c r="F25" s="124">
        <v>3410530020916</v>
      </c>
      <c r="G25" s="113">
        <v>629</v>
      </c>
      <c r="H25" s="121">
        <f t="shared" si="1"/>
        <v>773.67</v>
      </c>
      <c r="I25" s="125">
        <f t="shared" ref="I25:I28" si="6">J25*$I$4</f>
        <v>0.72800000000000009</v>
      </c>
      <c r="J25" s="138">
        <v>5.2</v>
      </c>
      <c r="K25" s="128" t="s">
        <v>159</v>
      </c>
      <c r="L25" s="124">
        <v>20</v>
      </c>
      <c r="M25" s="105" t="s">
        <v>226</v>
      </c>
      <c r="N25" s="99" t="s">
        <v>328</v>
      </c>
    </row>
    <row r="26" spans="2:15" ht="12" customHeight="1">
      <c r="B26" s="153">
        <v>21</v>
      </c>
      <c r="C26" s="209"/>
      <c r="D26" s="123" t="s">
        <v>5</v>
      </c>
      <c r="E26" s="162" t="s">
        <v>357</v>
      </c>
      <c r="F26" s="124">
        <v>3410530020923</v>
      </c>
      <c r="G26" s="113">
        <v>659</v>
      </c>
      <c r="H26" s="121">
        <f t="shared" si="1"/>
        <v>810.56999999999994</v>
      </c>
      <c r="I26" s="125">
        <f t="shared" si="6"/>
        <v>0.81200000000000006</v>
      </c>
      <c r="J26" s="138">
        <v>5.8</v>
      </c>
      <c r="K26" s="128" t="s">
        <v>215</v>
      </c>
      <c r="L26" s="124">
        <v>16</v>
      </c>
      <c r="M26" s="105" t="s">
        <v>226</v>
      </c>
      <c r="N26" s="99" t="s">
        <v>328</v>
      </c>
    </row>
    <row r="27" spans="2:15" ht="12" customHeight="1">
      <c r="B27" s="153">
        <v>22</v>
      </c>
      <c r="C27" s="209"/>
      <c r="D27" s="123" t="s">
        <v>149</v>
      </c>
      <c r="E27" s="162" t="s">
        <v>358</v>
      </c>
      <c r="F27" s="124">
        <v>3410530020930</v>
      </c>
      <c r="G27" s="113">
        <v>716</v>
      </c>
      <c r="H27" s="121">
        <f t="shared" si="1"/>
        <v>880.68</v>
      </c>
      <c r="I27" s="125">
        <f t="shared" si="6"/>
        <v>1.0920000000000001</v>
      </c>
      <c r="J27" s="138">
        <v>7.8</v>
      </c>
      <c r="K27" s="128" t="s">
        <v>216</v>
      </c>
      <c r="L27" s="124">
        <v>13</v>
      </c>
      <c r="M27" s="105" t="s">
        <v>226</v>
      </c>
      <c r="N27" s="99" t="s">
        <v>328</v>
      </c>
    </row>
    <row r="28" spans="2:15" ht="12" customHeight="1">
      <c r="B28" s="153">
        <v>23</v>
      </c>
      <c r="C28" s="209"/>
      <c r="D28" s="123" t="s">
        <v>7</v>
      </c>
      <c r="E28" s="162" t="s">
        <v>359</v>
      </c>
      <c r="F28" s="163" t="s">
        <v>361</v>
      </c>
      <c r="G28" s="113">
        <v>772</v>
      </c>
      <c r="H28" s="121">
        <f t="shared" si="1"/>
        <v>949.56</v>
      </c>
      <c r="I28" s="125">
        <f t="shared" si="6"/>
        <v>1.288</v>
      </c>
      <c r="J28" s="138">
        <v>9.1999999999999993</v>
      </c>
      <c r="K28" s="128" t="s">
        <v>217</v>
      </c>
      <c r="L28" s="124">
        <v>11</v>
      </c>
      <c r="M28" s="105" t="s">
        <v>226</v>
      </c>
      <c r="N28" s="99" t="s">
        <v>328</v>
      </c>
    </row>
    <row r="29" spans="2:15" s="32" customFormat="1" ht="12" customHeight="1">
      <c r="B29" s="147">
        <v>24</v>
      </c>
      <c r="C29" s="187" t="s">
        <v>329</v>
      </c>
      <c r="D29" s="141" t="s">
        <v>5</v>
      </c>
      <c r="E29" s="141">
        <v>566210</v>
      </c>
      <c r="F29" s="142">
        <v>3410535662104</v>
      </c>
      <c r="G29" s="143">
        <v>874</v>
      </c>
      <c r="H29" s="144">
        <f t="shared" si="1"/>
        <v>1075.02</v>
      </c>
      <c r="I29" s="145">
        <f t="shared" ref="I29:I48" si="7">J29*$I$4</f>
        <v>0.77</v>
      </c>
      <c r="J29" s="148">
        <v>5.5</v>
      </c>
      <c r="K29" s="149" t="s">
        <v>80</v>
      </c>
      <c r="L29" s="150">
        <v>15</v>
      </c>
      <c r="M29" s="114" t="s">
        <v>330</v>
      </c>
      <c r="O29" s="114"/>
    </row>
    <row r="30" spans="2:15" s="32" customFormat="1" ht="12" customHeight="1">
      <c r="B30" s="147">
        <v>25</v>
      </c>
      <c r="C30" s="187"/>
      <c r="D30" s="141" t="s">
        <v>6</v>
      </c>
      <c r="E30" s="141">
        <v>566215</v>
      </c>
      <c r="F30" s="142">
        <v>3410535662159</v>
      </c>
      <c r="G30" s="143">
        <v>984</v>
      </c>
      <c r="H30" s="144">
        <f t="shared" si="1"/>
        <v>1210.32</v>
      </c>
      <c r="I30" s="145">
        <f t="shared" si="7"/>
        <v>0.99399999999999999</v>
      </c>
      <c r="J30" s="151">
        <v>7.1</v>
      </c>
      <c r="K30" s="149" t="s">
        <v>81</v>
      </c>
      <c r="L30" s="150">
        <v>10</v>
      </c>
      <c r="M30" s="114" t="s">
        <v>330</v>
      </c>
      <c r="O30" s="114"/>
    </row>
    <row r="31" spans="2:15" s="32" customFormat="1" ht="12" customHeight="1">
      <c r="B31" s="147">
        <v>26</v>
      </c>
      <c r="C31" s="187"/>
      <c r="D31" s="141" t="s">
        <v>7</v>
      </c>
      <c r="E31" s="141">
        <v>566220</v>
      </c>
      <c r="F31" s="152">
        <v>3410535662203</v>
      </c>
      <c r="G31" s="143">
        <v>1038</v>
      </c>
      <c r="H31" s="144">
        <f t="shared" si="1"/>
        <v>1276.74</v>
      </c>
      <c r="I31" s="145">
        <f t="shared" si="7"/>
        <v>1.4000000000000001</v>
      </c>
      <c r="J31" s="148">
        <v>10</v>
      </c>
      <c r="K31" s="149" t="s">
        <v>82</v>
      </c>
      <c r="L31" s="150">
        <v>10</v>
      </c>
      <c r="M31" s="114" t="s">
        <v>330</v>
      </c>
      <c r="O31" s="114"/>
    </row>
    <row r="32" spans="2:15" s="32" customFormat="1" ht="12" customHeight="1">
      <c r="B32" s="96">
        <v>27</v>
      </c>
      <c r="C32" s="173" t="s">
        <v>315</v>
      </c>
      <c r="D32" s="27" t="s">
        <v>5</v>
      </c>
      <c r="E32" s="27">
        <v>507609</v>
      </c>
      <c r="F32" s="67">
        <v>3410535076093</v>
      </c>
      <c r="G32" s="28">
        <v>1300</v>
      </c>
      <c r="H32" s="29">
        <f t="shared" si="1"/>
        <v>1599</v>
      </c>
      <c r="I32" s="76">
        <f t="shared" si="7"/>
        <v>2.66</v>
      </c>
      <c r="J32" s="77">
        <v>19</v>
      </c>
      <c r="K32" s="64" t="s">
        <v>269</v>
      </c>
      <c r="L32" s="58">
        <v>6</v>
      </c>
      <c r="M32" s="105"/>
      <c r="O32" s="114"/>
    </row>
    <row r="33" spans="2:15" s="32" customFormat="1" ht="12" customHeight="1">
      <c r="B33" s="96">
        <v>28</v>
      </c>
      <c r="C33" s="173"/>
      <c r="D33" s="27" t="s">
        <v>6</v>
      </c>
      <c r="E33" s="27">
        <v>507613</v>
      </c>
      <c r="F33" s="67">
        <v>3410535076130</v>
      </c>
      <c r="G33" s="28">
        <v>1400</v>
      </c>
      <c r="H33" s="29">
        <f t="shared" si="1"/>
        <v>1722</v>
      </c>
      <c r="I33" s="76">
        <f t="shared" si="7"/>
        <v>3.7800000000000002</v>
      </c>
      <c r="J33" s="77">
        <v>27</v>
      </c>
      <c r="K33" s="64" t="s">
        <v>270</v>
      </c>
      <c r="L33" s="58">
        <v>6</v>
      </c>
      <c r="M33" s="105"/>
      <c r="O33" s="114"/>
    </row>
    <row r="34" spans="2:15" s="32" customFormat="1" ht="12" customHeight="1">
      <c r="B34" s="96">
        <v>29</v>
      </c>
      <c r="C34" s="173"/>
      <c r="D34" s="27" t="s">
        <v>7</v>
      </c>
      <c r="E34" s="27">
        <v>507614</v>
      </c>
      <c r="F34" s="30">
        <v>3410535076147</v>
      </c>
      <c r="G34" s="28">
        <v>1500</v>
      </c>
      <c r="H34" s="29">
        <f t="shared" si="1"/>
        <v>1845</v>
      </c>
      <c r="I34" s="76">
        <f t="shared" si="7"/>
        <v>5.0400000000000009</v>
      </c>
      <c r="J34" s="77">
        <v>36</v>
      </c>
      <c r="K34" s="64" t="s">
        <v>271</v>
      </c>
      <c r="L34" s="58">
        <v>6</v>
      </c>
      <c r="M34" s="105"/>
      <c r="O34" s="114"/>
    </row>
    <row r="35" spans="2:15" s="32" customFormat="1" ht="12" customHeight="1">
      <c r="B35" s="96">
        <v>30</v>
      </c>
      <c r="C35" s="173" t="s">
        <v>316</v>
      </c>
      <c r="D35" s="27" t="s">
        <v>5</v>
      </c>
      <c r="E35" s="27">
        <v>507616</v>
      </c>
      <c r="F35" s="67">
        <v>3410535076161</v>
      </c>
      <c r="G35" s="28">
        <v>1600</v>
      </c>
      <c r="H35" s="29">
        <f t="shared" si="1"/>
        <v>1968</v>
      </c>
      <c r="I35" s="76">
        <f t="shared" ref="I35:I36" si="8">J35*$I$4</f>
        <v>3.7800000000000002</v>
      </c>
      <c r="J35" s="77">
        <v>27</v>
      </c>
      <c r="K35" s="64" t="s">
        <v>272</v>
      </c>
      <c r="L35" s="58">
        <v>6</v>
      </c>
      <c r="M35" s="105"/>
      <c r="O35" s="114"/>
    </row>
    <row r="36" spans="2:15" s="32" customFormat="1" ht="12" customHeight="1">
      <c r="B36" s="96">
        <v>31</v>
      </c>
      <c r="C36" s="173"/>
      <c r="D36" s="27" t="s">
        <v>6</v>
      </c>
      <c r="E36" s="27">
        <v>507617</v>
      </c>
      <c r="F36" s="67">
        <v>3410535076178</v>
      </c>
      <c r="G36" s="28">
        <v>1650</v>
      </c>
      <c r="H36" s="29">
        <f t="shared" si="1"/>
        <v>2029.5</v>
      </c>
      <c r="I36" s="76">
        <f t="shared" si="8"/>
        <v>4.4800000000000004</v>
      </c>
      <c r="J36" s="77">
        <v>32</v>
      </c>
      <c r="K36" s="64" t="s">
        <v>272</v>
      </c>
      <c r="L36" s="58">
        <v>6</v>
      </c>
      <c r="M36" s="105"/>
      <c r="O36" s="114"/>
    </row>
    <row r="37" spans="2:15" s="32" customFormat="1" ht="12" customHeight="1">
      <c r="B37" s="96">
        <v>32</v>
      </c>
      <c r="C37" s="173" t="s">
        <v>317</v>
      </c>
      <c r="D37" s="27" t="s">
        <v>5</v>
      </c>
      <c r="E37" s="27">
        <v>507621</v>
      </c>
      <c r="F37" s="67">
        <v>3410535076215</v>
      </c>
      <c r="G37" s="28">
        <v>1550</v>
      </c>
      <c r="H37" s="29">
        <f t="shared" si="1"/>
        <v>1906.5</v>
      </c>
      <c r="I37" s="76">
        <f t="shared" si="7"/>
        <v>2.2400000000000002</v>
      </c>
      <c r="J37" s="77">
        <v>16</v>
      </c>
      <c r="K37" s="64" t="s">
        <v>273</v>
      </c>
      <c r="L37" s="58">
        <v>6</v>
      </c>
      <c r="M37" s="105"/>
      <c r="O37" s="114"/>
    </row>
    <row r="38" spans="2:15" s="32" customFormat="1" ht="12" customHeight="1">
      <c r="B38" s="96">
        <v>33</v>
      </c>
      <c r="C38" s="173"/>
      <c r="D38" s="27" t="s">
        <v>6</v>
      </c>
      <c r="E38" s="27">
        <v>507622</v>
      </c>
      <c r="F38" s="67">
        <v>3410535076222</v>
      </c>
      <c r="G38" s="28">
        <v>1650</v>
      </c>
      <c r="H38" s="29">
        <f t="shared" si="1"/>
        <v>2029.5</v>
      </c>
      <c r="I38" s="76">
        <f t="shared" si="7"/>
        <v>3.22</v>
      </c>
      <c r="J38" s="77">
        <v>23</v>
      </c>
      <c r="K38" s="64" t="s">
        <v>274</v>
      </c>
      <c r="L38" s="58">
        <v>6</v>
      </c>
      <c r="M38" s="105"/>
      <c r="O38" s="114"/>
    </row>
    <row r="39" spans="2:15" s="32" customFormat="1" ht="12" customHeight="1">
      <c r="B39" s="96">
        <v>34</v>
      </c>
      <c r="C39" s="185" t="s">
        <v>262</v>
      </c>
      <c r="D39" s="53" t="s">
        <v>5</v>
      </c>
      <c r="E39" s="53">
        <v>500610</v>
      </c>
      <c r="F39" s="58">
        <v>3410535006106</v>
      </c>
      <c r="G39" s="28">
        <v>1639</v>
      </c>
      <c r="H39" s="29">
        <f t="shared" si="1"/>
        <v>2015.97</v>
      </c>
      <c r="I39" s="76">
        <f t="shared" si="7"/>
        <v>2.1</v>
      </c>
      <c r="J39" s="77">
        <v>15</v>
      </c>
      <c r="K39" s="64" t="s">
        <v>55</v>
      </c>
      <c r="L39" s="58">
        <v>6</v>
      </c>
      <c r="O39" s="114"/>
    </row>
    <row r="40" spans="2:15" s="32" customFormat="1" ht="12" customHeight="1">
      <c r="B40" s="96">
        <v>35</v>
      </c>
      <c r="C40" s="185"/>
      <c r="D40" s="53" t="s">
        <v>6</v>
      </c>
      <c r="E40" s="53">
        <v>500615</v>
      </c>
      <c r="F40" s="58">
        <v>3410535006151</v>
      </c>
      <c r="G40" s="28">
        <v>2076</v>
      </c>
      <c r="H40" s="29">
        <f t="shared" si="1"/>
        <v>2553.48</v>
      </c>
      <c r="I40" s="76">
        <f t="shared" si="7"/>
        <v>2.9400000000000004</v>
      </c>
      <c r="J40" s="77">
        <v>21</v>
      </c>
      <c r="K40" s="64" t="s">
        <v>56</v>
      </c>
      <c r="L40" s="58">
        <v>6</v>
      </c>
      <c r="O40" s="114"/>
    </row>
    <row r="41" spans="2:15" s="32" customFormat="1" ht="12" customHeight="1">
      <c r="B41" s="96">
        <v>36</v>
      </c>
      <c r="C41" s="185"/>
      <c r="D41" s="53" t="s">
        <v>7</v>
      </c>
      <c r="E41" s="53">
        <v>500620</v>
      </c>
      <c r="F41" s="58">
        <v>3410535006205</v>
      </c>
      <c r="G41" s="28">
        <v>2402</v>
      </c>
      <c r="H41" s="29">
        <f t="shared" si="1"/>
        <v>2954.46</v>
      </c>
      <c r="I41" s="76">
        <f t="shared" si="7"/>
        <v>3.7800000000000002</v>
      </c>
      <c r="J41" s="77">
        <v>27</v>
      </c>
      <c r="K41" s="64" t="s">
        <v>57</v>
      </c>
      <c r="L41" s="58">
        <v>6</v>
      </c>
      <c r="O41" s="114"/>
    </row>
    <row r="42" spans="2:15" s="32" customFormat="1" ht="12" customHeight="1">
      <c r="B42" s="96">
        <v>37</v>
      </c>
      <c r="C42" s="173" t="s">
        <v>275</v>
      </c>
      <c r="D42" s="27" t="s">
        <v>6</v>
      </c>
      <c r="E42" s="27">
        <v>504715</v>
      </c>
      <c r="F42" s="67">
        <v>3410535047154</v>
      </c>
      <c r="G42" s="28">
        <v>3288</v>
      </c>
      <c r="H42" s="29">
        <f t="shared" si="1"/>
        <v>4044.24</v>
      </c>
      <c r="I42" s="76">
        <f t="shared" si="7"/>
        <v>3.7800000000000002</v>
      </c>
      <c r="J42" s="77">
        <v>27</v>
      </c>
      <c r="K42" s="64" t="s">
        <v>83</v>
      </c>
      <c r="L42" s="58">
        <v>6</v>
      </c>
      <c r="O42" s="114"/>
    </row>
    <row r="43" spans="2:15" s="32" customFormat="1" ht="12" customHeight="1">
      <c r="B43" s="96">
        <v>38</v>
      </c>
      <c r="C43" s="173"/>
      <c r="D43" s="27" t="s">
        <v>183</v>
      </c>
      <c r="E43" s="27">
        <v>504720</v>
      </c>
      <c r="F43" s="30">
        <v>3410535047208</v>
      </c>
      <c r="G43" s="28">
        <v>3713</v>
      </c>
      <c r="H43" s="29">
        <f t="shared" si="1"/>
        <v>4566.99</v>
      </c>
      <c r="I43" s="76">
        <f t="shared" si="7"/>
        <v>4.9000000000000004</v>
      </c>
      <c r="J43" s="77">
        <v>35</v>
      </c>
      <c r="K43" s="64" t="s">
        <v>84</v>
      </c>
      <c r="L43" s="58">
        <v>6</v>
      </c>
      <c r="O43" s="114"/>
    </row>
    <row r="44" spans="2:15" s="32" customFormat="1" ht="12" customHeight="1">
      <c r="B44" s="96">
        <v>39</v>
      </c>
      <c r="C44" s="185" t="s">
        <v>268</v>
      </c>
      <c r="D44" s="53" t="s">
        <v>5</v>
      </c>
      <c r="E44" s="53">
        <v>503244</v>
      </c>
      <c r="F44" s="58">
        <v>3410535032440</v>
      </c>
      <c r="G44" s="28">
        <v>1962</v>
      </c>
      <c r="H44" s="29">
        <f t="shared" si="1"/>
        <v>2413.2599999999998</v>
      </c>
      <c r="I44" s="76">
        <f t="shared" si="7"/>
        <v>1.8200000000000003</v>
      </c>
      <c r="J44" s="77">
        <v>13</v>
      </c>
      <c r="K44" s="64" t="s">
        <v>85</v>
      </c>
      <c r="L44" s="58">
        <v>15</v>
      </c>
      <c r="O44" s="114"/>
    </row>
    <row r="45" spans="2:15" s="32" customFormat="1" ht="12" customHeight="1">
      <c r="B45" s="96">
        <v>40</v>
      </c>
      <c r="C45" s="185"/>
      <c r="D45" s="53" t="s">
        <v>6</v>
      </c>
      <c r="E45" s="53">
        <v>503444</v>
      </c>
      <c r="F45" s="58">
        <v>3410535034444</v>
      </c>
      <c r="G45" s="28">
        <v>2334</v>
      </c>
      <c r="H45" s="29">
        <f t="shared" si="1"/>
        <v>2870.82</v>
      </c>
      <c r="I45" s="76">
        <f t="shared" si="7"/>
        <v>2.5200000000000005</v>
      </c>
      <c r="J45" s="77">
        <v>18</v>
      </c>
      <c r="K45" s="64" t="s">
        <v>86</v>
      </c>
      <c r="L45" s="58">
        <v>10</v>
      </c>
      <c r="O45" s="114"/>
    </row>
    <row r="46" spans="2:15" s="32" customFormat="1" ht="12" customHeight="1">
      <c r="B46" s="96">
        <v>41</v>
      </c>
      <c r="C46" s="185"/>
      <c r="D46" s="53" t="s">
        <v>7</v>
      </c>
      <c r="E46" s="53">
        <v>503544</v>
      </c>
      <c r="F46" s="58">
        <v>3410535035441</v>
      </c>
      <c r="G46" s="28">
        <v>2599</v>
      </c>
      <c r="H46" s="29">
        <f t="shared" si="1"/>
        <v>3196.77</v>
      </c>
      <c r="I46" s="76">
        <f t="shared" si="7"/>
        <v>2.8559999999999999</v>
      </c>
      <c r="J46" s="78">
        <v>20.399999999999999</v>
      </c>
      <c r="K46" s="64" t="s">
        <v>87</v>
      </c>
      <c r="L46" s="58">
        <v>10</v>
      </c>
      <c r="O46" s="114"/>
    </row>
    <row r="47" spans="2:15" s="32" customFormat="1" ht="12" customHeight="1">
      <c r="B47" s="96">
        <v>42</v>
      </c>
      <c r="C47" s="173" t="s">
        <v>318</v>
      </c>
      <c r="D47" s="27" t="s">
        <v>5</v>
      </c>
      <c r="E47" s="27" t="s">
        <v>281</v>
      </c>
      <c r="F47" s="67">
        <v>3410536022440</v>
      </c>
      <c r="G47" s="28">
        <v>1962</v>
      </c>
      <c r="H47" s="29">
        <f t="shared" si="1"/>
        <v>2413.2599999999998</v>
      </c>
      <c r="I47" s="76">
        <f t="shared" si="7"/>
        <v>1.2600000000000002</v>
      </c>
      <c r="J47" s="129">
        <v>9</v>
      </c>
      <c r="K47" s="24" t="s">
        <v>266</v>
      </c>
      <c r="L47" s="67">
        <v>10</v>
      </c>
      <c r="M47" s="105"/>
      <c r="O47" s="114"/>
    </row>
    <row r="48" spans="2:15" s="32" customFormat="1" ht="12" customHeight="1">
      <c r="B48" s="96">
        <v>43</v>
      </c>
      <c r="C48" s="173"/>
      <c r="D48" s="27" t="s">
        <v>6</v>
      </c>
      <c r="E48" s="27" t="s">
        <v>282</v>
      </c>
      <c r="F48" s="30">
        <v>3410536023447</v>
      </c>
      <c r="G48" s="28">
        <v>2334</v>
      </c>
      <c r="H48" s="29">
        <f t="shared" si="1"/>
        <v>2870.82</v>
      </c>
      <c r="I48" s="76">
        <f t="shared" si="7"/>
        <v>1.9600000000000002</v>
      </c>
      <c r="J48" s="129">
        <v>14</v>
      </c>
      <c r="K48" s="24" t="s">
        <v>267</v>
      </c>
      <c r="L48" s="67">
        <v>10</v>
      </c>
      <c r="M48" s="105"/>
      <c r="O48" s="114"/>
    </row>
    <row r="49" spans="2:15" s="32" customFormat="1" ht="12" customHeight="1">
      <c r="C49" s="81" t="s">
        <v>69</v>
      </c>
      <c r="O49" s="114"/>
    </row>
    <row r="50" spans="2:15" s="2" customFormat="1" ht="12" customHeight="1">
      <c r="B50" s="22" t="s">
        <v>39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14"/>
    </row>
    <row r="51" spans="2:15" ht="15.75" customHeight="1">
      <c r="B51" s="25" t="s">
        <v>0</v>
      </c>
      <c r="C51" s="193" t="s">
        <v>47</v>
      </c>
      <c r="D51" s="194"/>
      <c r="E51" s="44" t="s">
        <v>65</v>
      </c>
      <c r="F51" s="45" t="s">
        <v>66</v>
      </c>
      <c r="G51" s="45" t="s">
        <v>2</v>
      </c>
      <c r="H51" s="45" t="s">
        <v>3</v>
      </c>
      <c r="I51" s="47" t="s">
        <v>42</v>
      </c>
      <c r="J51" s="42" t="s">
        <v>53</v>
      </c>
      <c r="K51" s="48" t="s">
        <v>64</v>
      </c>
      <c r="L51" s="48" t="s">
        <v>68</v>
      </c>
    </row>
    <row r="52" spans="2:15" ht="12" customHeight="1">
      <c r="B52" s="25">
        <v>44</v>
      </c>
      <c r="C52" s="164" t="s">
        <v>9</v>
      </c>
      <c r="D52" s="165"/>
      <c r="E52" s="27">
        <v>602014</v>
      </c>
      <c r="F52" s="67">
        <v>3410536020149</v>
      </c>
      <c r="G52" s="28">
        <v>310</v>
      </c>
      <c r="H52" s="29">
        <f>G52*$H$4</f>
        <v>381.3</v>
      </c>
      <c r="I52" s="76">
        <f t="shared" ref="I52:I59" si="9">J52*$I$4</f>
        <v>7.0000000000000007E-2</v>
      </c>
      <c r="J52" s="24">
        <v>0.5</v>
      </c>
      <c r="K52" s="67" t="s">
        <v>134</v>
      </c>
      <c r="L52" s="67">
        <v>1</v>
      </c>
    </row>
    <row r="53" spans="2:15" ht="12" customHeight="1">
      <c r="B53" s="25">
        <v>45</v>
      </c>
      <c r="C53" s="164" t="s">
        <v>10</v>
      </c>
      <c r="D53" s="165"/>
      <c r="E53" s="27">
        <v>602032</v>
      </c>
      <c r="F53" s="67">
        <v>3410536020323</v>
      </c>
      <c r="G53" s="28">
        <v>208</v>
      </c>
      <c r="H53" s="29">
        <f t="shared" ref="H53:H57" si="10">G53*$H$4</f>
        <v>255.84</v>
      </c>
      <c r="I53" s="76">
        <f t="shared" si="9"/>
        <v>7.0000000000000007E-2</v>
      </c>
      <c r="J53" s="24">
        <v>0.5</v>
      </c>
      <c r="K53" s="67" t="s">
        <v>62</v>
      </c>
      <c r="L53" s="67">
        <v>1</v>
      </c>
    </row>
    <row r="54" spans="2:15" s="94" customFormat="1" ht="12" customHeight="1">
      <c r="B54" s="25">
        <v>46</v>
      </c>
      <c r="C54" s="164" t="s">
        <v>128</v>
      </c>
      <c r="D54" s="165"/>
      <c r="E54" s="27">
        <v>602250</v>
      </c>
      <c r="F54" s="67">
        <v>3410536022501</v>
      </c>
      <c r="G54" s="28">
        <v>349</v>
      </c>
      <c r="H54" s="29">
        <f t="shared" si="10"/>
        <v>429.27</v>
      </c>
      <c r="I54" s="76">
        <f t="shared" si="9"/>
        <v>7.0000000000000007E-2</v>
      </c>
      <c r="J54" s="24">
        <v>0.5</v>
      </c>
      <c r="K54" s="67" t="s">
        <v>63</v>
      </c>
      <c r="L54" s="67">
        <v>1</v>
      </c>
      <c r="M54" s="95"/>
      <c r="N54" s="32"/>
      <c r="O54" s="114"/>
    </row>
    <row r="55" spans="2:15" s="32" customFormat="1" ht="12" customHeight="1">
      <c r="B55" s="25">
        <v>47</v>
      </c>
      <c r="C55" s="164" t="s">
        <v>319</v>
      </c>
      <c r="D55" s="165"/>
      <c r="E55" s="51" t="s">
        <v>160</v>
      </c>
      <c r="F55" s="67">
        <v>3410530012317</v>
      </c>
      <c r="G55" s="28">
        <v>557</v>
      </c>
      <c r="H55" s="29">
        <f t="shared" si="10"/>
        <v>685.11</v>
      </c>
      <c r="I55" s="76">
        <f t="shared" si="9"/>
        <v>7.0000000000000007E-2</v>
      </c>
      <c r="J55" s="24">
        <v>0.5</v>
      </c>
      <c r="K55" s="67" t="s">
        <v>88</v>
      </c>
      <c r="L55" s="67">
        <v>1</v>
      </c>
      <c r="O55" s="114"/>
    </row>
    <row r="56" spans="2:15" s="32" customFormat="1" ht="12" customHeight="1">
      <c r="B56" s="25">
        <v>48</v>
      </c>
      <c r="C56" s="164" t="s">
        <v>320</v>
      </c>
      <c r="D56" s="165"/>
      <c r="E56" s="27">
        <v>602251</v>
      </c>
      <c r="F56" s="67">
        <v>3410536022518</v>
      </c>
      <c r="G56" s="28">
        <v>159</v>
      </c>
      <c r="H56" s="29">
        <f t="shared" si="10"/>
        <v>195.57</v>
      </c>
      <c r="I56" s="76">
        <f t="shared" si="9"/>
        <v>7.0000000000000007E-2</v>
      </c>
      <c r="J56" s="24">
        <v>0.5</v>
      </c>
      <c r="K56" s="67" t="s">
        <v>89</v>
      </c>
      <c r="L56" s="67">
        <v>1</v>
      </c>
      <c r="O56" s="114"/>
    </row>
    <row r="57" spans="2:15" s="32" customFormat="1" ht="12" customHeight="1">
      <c r="B57" s="25">
        <v>49</v>
      </c>
      <c r="C57" s="164" t="s">
        <v>79</v>
      </c>
      <c r="D57" s="165"/>
      <c r="E57" s="27">
        <v>516000</v>
      </c>
      <c r="F57" s="67">
        <v>3410535160006</v>
      </c>
      <c r="G57" s="28">
        <v>159</v>
      </c>
      <c r="H57" s="29">
        <f t="shared" si="10"/>
        <v>195.57</v>
      </c>
      <c r="I57" s="76">
        <f t="shared" si="9"/>
        <v>0.14000000000000001</v>
      </c>
      <c r="J57" s="24">
        <v>1</v>
      </c>
      <c r="K57" s="67" t="s">
        <v>90</v>
      </c>
      <c r="L57" s="67">
        <v>1</v>
      </c>
      <c r="O57" s="114"/>
    </row>
    <row r="58" spans="2:15" ht="12" customHeight="1">
      <c r="B58" s="25">
        <v>50</v>
      </c>
      <c r="C58" s="164" t="s">
        <v>305</v>
      </c>
      <c r="D58" s="165"/>
      <c r="E58" s="27">
        <v>517500</v>
      </c>
      <c r="F58" s="67">
        <v>3410535175000</v>
      </c>
      <c r="G58" s="28">
        <v>31</v>
      </c>
      <c r="H58" s="29">
        <f>G58*$H$4</f>
        <v>38.130000000000003</v>
      </c>
      <c r="I58" s="76">
        <f t="shared" si="9"/>
        <v>7.0000000000000007E-2</v>
      </c>
      <c r="J58" s="24">
        <v>0.5</v>
      </c>
      <c r="K58" s="67" t="s">
        <v>225</v>
      </c>
      <c r="L58" s="67">
        <v>1</v>
      </c>
      <c r="M58" s="105"/>
    </row>
    <row r="59" spans="2:15" ht="12" customHeight="1">
      <c r="B59" s="25">
        <v>51</v>
      </c>
      <c r="C59" s="164" t="s">
        <v>321</v>
      </c>
      <c r="D59" s="165"/>
      <c r="E59" s="27">
        <v>517300</v>
      </c>
      <c r="F59" s="67">
        <v>3410535173006</v>
      </c>
      <c r="G59" s="28">
        <v>52</v>
      </c>
      <c r="H59" s="29">
        <f t="shared" ref="H59" si="11">G59*$H$4</f>
        <v>63.96</v>
      </c>
      <c r="I59" s="76">
        <f t="shared" si="9"/>
        <v>7.0000000000000007E-2</v>
      </c>
      <c r="J59" s="24">
        <v>0.5</v>
      </c>
      <c r="K59" s="67" t="s">
        <v>135</v>
      </c>
      <c r="L59" s="67">
        <v>1</v>
      </c>
      <c r="M59" s="105"/>
    </row>
    <row r="61" spans="2:15" ht="12" customHeight="1">
      <c r="B61" s="174" t="s">
        <v>148</v>
      </c>
      <c r="C61" s="174"/>
    </row>
    <row r="62" spans="2:15" ht="12" customHeight="1">
      <c r="B62" s="174"/>
      <c r="C62" s="174"/>
      <c r="I62" s="127">
        <v>0.14000000000000001</v>
      </c>
    </row>
    <row r="63" spans="2:15" ht="15" customHeight="1">
      <c r="B63" s="57" t="s">
        <v>0</v>
      </c>
      <c r="C63" s="59" t="s">
        <v>47</v>
      </c>
      <c r="D63" s="34" t="s">
        <v>1</v>
      </c>
      <c r="E63" s="108" t="s">
        <v>65</v>
      </c>
      <c r="F63" s="109" t="s">
        <v>66</v>
      </c>
      <c r="G63" s="109" t="s">
        <v>11</v>
      </c>
      <c r="H63" s="70" t="s">
        <v>3</v>
      </c>
      <c r="I63" s="110" t="s">
        <v>42</v>
      </c>
      <c r="J63" s="25" t="s">
        <v>53</v>
      </c>
      <c r="K63" s="111" t="s">
        <v>64</v>
      </c>
      <c r="L63" s="112" t="s">
        <v>68</v>
      </c>
    </row>
    <row r="64" spans="2:15" ht="12" customHeight="1">
      <c r="B64" s="25">
        <v>52</v>
      </c>
      <c r="C64" s="208" t="s">
        <v>91</v>
      </c>
      <c r="D64" s="62" t="s">
        <v>43</v>
      </c>
      <c r="E64" s="66">
        <v>831403</v>
      </c>
      <c r="F64" s="58">
        <v>3410538314031</v>
      </c>
      <c r="G64" s="65">
        <v>492</v>
      </c>
      <c r="H64" s="29">
        <f>G64*$H$4</f>
        <v>605.16</v>
      </c>
      <c r="I64" s="76">
        <f t="shared" ref="I64:I87" si="12">J64*$I$4</f>
        <v>0.98000000000000009</v>
      </c>
      <c r="J64" s="24">
        <v>7</v>
      </c>
      <c r="K64" s="64" t="s">
        <v>58</v>
      </c>
      <c r="L64" s="58">
        <v>12</v>
      </c>
    </row>
    <row r="65" spans="2:15" ht="12" customHeight="1">
      <c r="B65" s="25">
        <v>53</v>
      </c>
      <c r="C65" s="208"/>
      <c r="D65" s="62" t="s">
        <v>4</v>
      </c>
      <c r="E65" s="66">
        <v>831405</v>
      </c>
      <c r="F65" s="58">
        <v>3410538314055</v>
      </c>
      <c r="G65" s="65">
        <v>546</v>
      </c>
      <c r="H65" s="29">
        <f t="shared" ref="H65:H87" si="13">G65*$H$4</f>
        <v>671.58</v>
      </c>
      <c r="I65" s="76">
        <f t="shared" si="12"/>
        <v>1.54</v>
      </c>
      <c r="J65" s="24">
        <v>11</v>
      </c>
      <c r="K65" s="64" t="s">
        <v>59</v>
      </c>
      <c r="L65" s="58">
        <v>12</v>
      </c>
    </row>
    <row r="66" spans="2:15" ht="12" customHeight="1">
      <c r="B66" s="137">
        <v>54</v>
      </c>
      <c r="C66" s="178" t="s">
        <v>257</v>
      </c>
      <c r="D66" s="123" t="s">
        <v>43</v>
      </c>
      <c r="E66" s="130">
        <v>850403</v>
      </c>
      <c r="F66" s="124">
        <v>3410538504036</v>
      </c>
      <c r="G66" s="113">
        <v>550</v>
      </c>
      <c r="H66" s="121">
        <f t="shared" ref="H66:H67" si="14">G66*$H$4</f>
        <v>676.5</v>
      </c>
      <c r="I66" s="125">
        <f t="shared" si="12"/>
        <v>1.54</v>
      </c>
      <c r="J66" s="128">
        <v>11</v>
      </c>
      <c r="K66" s="128" t="s">
        <v>60</v>
      </c>
      <c r="L66" s="124">
        <v>12</v>
      </c>
      <c r="M66" s="105" t="s">
        <v>226</v>
      </c>
      <c r="N66" s="99" t="s">
        <v>331</v>
      </c>
    </row>
    <row r="67" spans="2:15" ht="12" customHeight="1">
      <c r="B67" s="137">
        <v>55</v>
      </c>
      <c r="C67" s="178"/>
      <c r="D67" s="123" t="s">
        <v>4</v>
      </c>
      <c r="E67" s="130">
        <v>850405</v>
      </c>
      <c r="F67" s="124">
        <v>3410538504050</v>
      </c>
      <c r="G67" s="113">
        <v>600</v>
      </c>
      <c r="H67" s="121">
        <f t="shared" si="14"/>
        <v>738</v>
      </c>
      <c r="I67" s="125">
        <f t="shared" si="12"/>
        <v>2.2400000000000002</v>
      </c>
      <c r="J67" s="128">
        <v>16</v>
      </c>
      <c r="K67" s="128" t="s">
        <v>61</v>
      </c>
      <c r="L67" s="124">
        <v>12</v>
      </c>
      <c r="M67" s="105" t="s">
        <v>226</v>
      </c>
      <c r="N67" s="99" t="s">
        <v>331</v>
      </c>
    </row>
    <row r="68" spans="2:15" ht="12" customHeight="1">
      <c r="B68" s="25">
        <v>56</v>
      </c>
      <c r="C68" s="207" t="s">
        <v>92</v>
      </c>
      <c r="D68" s="133" t="s">
        <v>4</v>
      </c>
      <c r="E68" s="68">
        <v>831105</v>
      </c>
      <c r="F68" s="134">
        <v>3410538311054</v>
      </c>
      <c r="G68" s="65">
        <v>535</v>
      </c>
      <c r="H68" s="29">
        <f t="shared" si="13"/>
        <v>658.05</v>
      </c>
      <c r="I68" s="76">
        <f t="shared" si="12"/>
        <v>1.6800000000000002</v>
      </c>
      <c r="J68" s="24">
        <v>12</v>
      </c>
      <c r="K68" s="24" t="s">
        <v>60</v>
      </c>
      <c r="L68" s="67">
        <v>18</v>
      </c>
    </row>
    <row r="69" spans="2:15" ht="12" customHeight="1">
      <c r="B69" s="25">
        <v>57</v>
      </c>
      <c r="C69" s="207"/>
      <c r="D69" s="133" t="s">
        <v>12</v>
      </c>
      <c r="E69" s="68">
        <v>831107</v>
      </c>
      <c r="F69" s="134">
        <v>3410538311078</v>
      </c>
      <c r="G69" s="65">
        <v>601</v>
      </c>
      <c r="H69" s="29">
        <f t="shared" si="13"/>
        <v>739.23</v>
      </c>
      <c r="I69" s="76">
        <f t="shared" si="12"/>
        <v>2.3800000000000003</v>
      </c>
      <c r="J69" s="24">
        <v>17</v>
      </c>
      <c r="K69" s="24" t="s">
        <v>61</v>
      </c>
      <c r="L69" s="67">
        <v>18</v>
      </c>
    </row>
    <row r="70" spans="2:15" ht="12" customHeight="1">
      <c r="B70" s="25">
        <v>58</v>
      </c>
      <c r="C70" s="169" t="s">
        <v>138</v>
      </c>
      <c r="D70" s="27" t="s">
        <v>124</v>
      </c>
      <c r="E70" s="68">
        <v>831426</v>
      </c>
      <c r="F70" s="67">
        <v>3410538314260</v>
      </c>
      <c r="G70" s="28">
        <v>223</v>
      </c>
      <c r="H70" s="29">
        <f t="shared" si="13"/>
        <v>274.29000000000002</v>
      </c>
      <c r="I70" s="76">
        <f t="shared" si="12"/>
        <v>0.78400000000000003</v>
      </c>
      <c r="J70" s="24">
        <v>5.6</v>
      </c>
      <c r="K70" s="24" t="s">
        <v>254</v>
      </c>
      <c r="L70" s="67">
        <v>18</v>
      </c>
      <c r="M70" s="93"/>
      <c r="O70" s="93"/>
    </row>
    <row r="71" spans="2:15" ht="12" customHeight="1">
      <c r="B71" s="25">
        <v>59</v>
      </c>
      <c r="C71" s="170"/>
      <c r="D71" s="27" t="s">
        <v>125</v>
      </c>
      <c r="E71" s="68">
        <v>831619</v>
      </c>
      <c r="F71" s="67">
        <v>3410538316196</v>
      </c>
      <c r="G71" s="28">
        <v>256</v>
      </c>
      <c r="H71" s="29">
        <f t="shared" si="13"/>
        <v>314.88</v>
      </c>
      <c r="I71" s="76">
        <f t="shared" si="12"/>
        <v>1.1620000000000001</v>
      </c>
      <c r="J71" s="24">
        <v>8.3000000000000007</v>
      </c>
      <c r="K71" s="24" t="s">
        <v>253</v>
      </c>
      <c r="L71" s="67">
        <v>18</v>
      </c>
      <c r="M71" s="93"/>
      <c r="O71" s="93"/>
    </row>
    <row r="72" spans="2:15" ht="12" customHeight="1">
      <c r="B72" s="25">
        <v>60</v>
      </c>
      <c r="C72" s="170"/>
      <c r="D72" s="27" t="s">
        <v>126</v>
      </c>
      <c r="E72" s="68">
        <v>831849</v>
      </c>
      <c r="F72" s="67">
        <v>3410538318497</v>
      </c>
      <c r="G72" s="28">
        <v>289</v>
      </c>
      <c r="H72" s="29">
        <f t="shared" si="13"/>
        <v>355.46999999999997</v>
      </c>
      <c r="I72" s="76">
        <f t="shared" si="12"/>
        <v>1.5680000000000001</v>
      </c>
      <c r="J72" s="24">
        <v>11.2</v>
      </c>
      <c r="K72" s="24" t="s">
        <v>251</v>
      </c>
      <c r="L72" s="67">
        <v>12</v>
      </c>
      <c r="M72" s="93"/>
      <c r="O72" s="93"/>
    </row>
    <row r="73" spans="2:15" ht="12" customHeight="1">
      <c r="B73" s="25">
        <v>61</v>
      </c>
      <c r="C73" s="172"/>
      <c r="D73" s="27" t="s">
        <v>127</v>
      </c>
      <c r="E73" s="68">
        <v>831950</v>
      </c>
      <c r="F73" s="67">
        <v>3410538319500</v>
      </c>
      <c r="G73" s="28">
        <v>323</v>
      </c>
      <c r="H73" s="29">
        <f t="shared" si="13"/>
        <v>397.29</v>
      </c>
      <c r="I73" s="76">
        <f t="shared" si="12"/>
        <v>1.778</v>
      </c>
      <c r="J73" s="24">
        <v>12.7</v>
      </c>
      <c r="K73" s="24" t="s">
        <v>252</v>
      </c>
      <c r="L73" s="67">
        <v>12</v>
      </c>
      <c r="M73" s="93"/>
      <c r="O73" s="93"/>
    </row>
    <row r="74" spans="2:15" ht="12" customHeight="1">
      <c r="B74" s="137">
        <v>62</v>
      </c>
      <c r="C74" s="171" t="s">
        <v>260</v>
      </c>
      <c r="D74" s="27" t="s">
        <v>183</v>
      </c>
      <c r="E74" s="68">
        <v>720110</v>
      </c>
      <c r="F74" s="67">
        <v>3410537201103</v>
      </c>
      <c r="G74" s="28">
        <v>800</v>
      </c>
      <c r="H74" s="29">
        <f t="shared" si="13"/>
        <v>984</v>
      </c>
      <c r="I74" s="76">
        <f t="shared" si="12"/>
        <v>0.51800000000000013</v>
      </c>
      <c r="J74" s="24">
        <v>3.7</v>
      </c>
      <c r="K74" s="24" t="s">
        <v>261</v>
      </c>
      <c r="L74" s="67">
        <v>20</v>
      </c>
      <c r="N74" s="114"/>
      <c r="O74" s="93"/>
    </row>
    <row r="75" spans="2:15" ht="12" customHeight="1">
      <c r="B75" s="137">
        <v>63</v>
      </c>
      <c r="C75" s="171"/>
      <c r="D75" s="27" t="s">
        <v>183</v>
      </c>
      <c r="E75" s="68">
        <v>720111</v>
      </c>
      <c r="F75" s="67">
        <v>3410537201110</v>
      </c>
      <c r="G75" s="28">
        <v>900</v>
      </c>
      <c r="H75" s="29">
        <f t="shared" si="13"/>
        <v>1107</v>
      </c>
      <c r="I75" s="76">
        <f t="shared" si="12"/>
        <v>0.63000000000000012</v>
      </c>
      <c r="J75" s="24">
        <v>4.5</v>
      </c>
      <c r="K75" s="24" t="s">
        <v>261</v>
      </c>
      <c r="L75" s="67">
        <v>20</v>
      </c>
      <c r="M75" s="105"/>
      <c r="N75" s="114"/>
      <c r="O75" s="93"/>
    </row>
    <row r="76" spans="2:15" ht="12" customHeight="1">
      <c r="B76" s="25">
        <v>64</v>
      </c>
      <c r="C76" s="169" t="s">
        <v>245</v>
      </c>
      <c r="D76" s="27" t="s">
        <v>4</v>
      </c>
      <c r="E76" s="68">
        <v>850138</v>
      </c>
      <c r="F76" s="67">
        <v>3410538501387</v>
      </c>
      <c r="G76" s="28">
        <v>642</v>
      </c>
      <c r="H76" s="29">
        <f t="shared" si="13"/>
        <v>789.66</v>
      </c>
      <c r="I76" s="76">
        <f t="shared" si="12"/>
        <v>2.1</v>
      </c>
      <c r="J76" s="24">
        <v>15</v>
      </c>
      <c r="K76" s="24" t="s">
        <v>161</v>
      </c>
      <c r="L76" s="67">
        <v>6</v>
      </c>
      <c r="M76" s="93"/>
      <c r="O76" s="93"/>
    </row>
    <row r="77" spans="2:15" ht="12" customHeight="1">
      <c r="B77" s="25">
        <v>65</v>
      </c>
      <c r="C77" s="170"/>
      <c r="D77" s="27" t="s">
        <v>12</v>
      </c>
      <c r="E77" s="68">
        <v>850140</v>
      </c>
      <c r="F77" s="67">
        <v>3410538501400</v>
      </c>
      <c r="G77" s="28">
        <v>749</v>
      </c>
      <c r="H77" s="29">
        <f t="shared" si="13"/>
        <v>921.27</v>
      </c>
      <c r="I77" s="76">
        <f t="shared" si="12"/>
        <v>2.8000000000000003</v>
      </c>
      <c r="J77" s="24">
        <v>20</v>
      </c>
      <c r="K77" s="24" t="s">
        <v>162</v>
      </c>
      <c r="L77" s="67">
        <v>6</v>
      </c>
      <c r="M77" s="93"/>
      <c r="O77" s="93"/>
    </row>
    <row r="78" spans="2:15" ht="12" customHeight="1">
      <c r="B78" s="25">
        <v>66</v>
      </c>
      <c r="C78" s="171" t="s">
        <v>227</v>
      </c>
      <c r="D78" s="27" t="s">
        <v>6</v>
      </c>
      <c r="E78" s="68">
        <v>850141</v>
      </c>
      <c r="F78" s="67">
        <v>3410538501417</v>
      </c>
      <c r="G78" s="28">
        <v>800</v>
      </c>
      <c r="H78" s="29">
        <f t="shared" si="13"/>
        <v>984</v>
      </c>
      <c r="I78" s="76">
        <f t="shared" si="12"/>
        <v>2.3800000000000003</v>
      </c>
      <c r="J78" s="24">
        <v>17</v>
      </c>
      <c r="K78" s="24" t="s">
        <v>287</v>
      </c>
      <c r="L78" s="67">
        <v>6</v>
      </c>
      <c r="M78" s="93"/>
      <c r="O78" s="93"/>
    </row>
    <row r="79" spans="2:15" ht="12" customHeight="1">
      <c r="B79" s="25">
        <v>67</v>
      </c>
      <c r="C79" s="171"/>
      <c r="D79" s="27" t="s">
        <v>13</v>
      </c>
      <c r="E79" s="68">
        <v>850142</v>
      </c>
      <c r="F79" s="67">
        <v>3410538501424</v>
      </c>
      <c r="G79" s="28">
        <v>900</v>
      </c>
      <c r="H79" s="29">
        <f t="shared" si="13"/>
        <v>1107</v>
      </c>
      <c r="I79" s="76">
        <f t="shared" si="12"/>
        <v>3.08</v>
      </c>
      <c r="J79" s="24">
        <v>22</v>
      </c>
      <c r="K79" s="24" t="s">
        <v>288</v>
      </c>
      <c r="L79" s="67">
        <v>6</v>
      </c>
      <c r="M79" s="93"/>
      <c r="O79" s="93"/>
    </row>
    <row r="80" spans="2:15" ht="12" customHeight="1">
      <c r="B80" s="25">
        <v>68</v>
      </c>
      <c r="C80" s="169" t="s">
        <v>259</v>
      </c>
      <c r="D80" s="27" t="s">
        <v>6</v>
      </c>
      <c r="E80" s="68">
        <v>851116</v>
      </c>
      <c r="F80" s="67">
        <v>3410538511164</v>
      </c>
      <c r="G80" s="28">
        <v>900</v>
      </c>
      <c r="H80" s="29">
        <f t="shared" si="13"/>
        <v>1107</v>
      </c>
      <c r="I80" s="76">
        <f t="shared" si="12"/>
        <v>2.3800000000000003</v>
      </c>
      <c r="J80" s="24">
        <v>17</v>
      </c>
      <c r="K80" s="24" t="s">
        <v>287</v>
      </c>
      <c r="L80" s="67">
        <v>6</v>
      </c>
      <c r="M80" s="93"/>
      <c r="O80" s="93"/>
    </row>
    <row r="81" spans="2:15" ht="12" customHeight="1">
      <c r="B81" s="25">
        <v>69</v>
      </c>
      <c r="C81" s="172"/>
      <c r="D81" s="27" t="s">
        <v>13</v>
      </c>
      <c r="E81" s="68">
        <v>851118</v>
      </c>
      <c r="F81" s="67">
        <v>3410538511188</v>
      </c>
      <c r="G81" s="28">
        <v>1000</v>
      </c>
      <c r="H81" s="29">
        <f t="shared" si="13"/>
        <v>1230</v>
      </c>
      <c r="I81" s="76">
        <f t="shared" si="12"/>
        <v>3.08</v>
      </c>
      <c r="J81" s="24">
        <v>22</v>
      </c>
      <c r="K81" s="24" t="s">
        <v>288</v>
      </c>
      <c r="L81" s="67">
        <v>6</v>
      </c>
      <c r="M81" s="93"/>
      <c r="O81" s="93"/>
    </row>
    <row r="82" spans="2:15" ht="12" customHeight="1">
      <c r="B82" s="25">
        <v>70</v>
      </c>
      <c r="C82" s="173" t="s">
        <v>249</v>
      </c>
      <c r="D82" s="27" t="s">
        <v>4</v>
      </c>
      <c r="E82" s="68">
        <v>850506</v>
      </c>
      <c r="F82" s="67">
        <v>3410538505064</v>
      </c>
      <c r="G82" s="28">
        <v>856</v>
      </c>
      <c r="H82" s="29">
        <f t="shared" si="13"/>
        <v>1052.8799999999999</v>
      </c>
      <c r="I82" s="76">
        <f t="shared" si="12"/>
        <v>2.4500000000000002</v>
      </c>
      <c r="J82" s="75">
        <v>17.5</v>
      </c>
      <c r="K82" s="24" t="s">
        <v>276</v>
      </c>
      <c r="L82" s="67">
        <v>5</v>
      </c>
      <c r="M82" s="93"/>
    </row>
    <row r="83" spans="2:15" ht="12" customHeight="1">
      <c r="B83" s="25">
        <v>71</v>
      </c>
      <c r="C83" s="173"/>
      <c r="D83" s="27" t="s">
        <v>12</v>
      </c>
      <c r="E83" s="68">
        <v>850508</v>
      </c>
      <c r="F83" s="67">
        <v>3410538505088</v>
      </c>
      <c r="G83" s="28">
        <v>927</v>
      </c>
      <c r="H83" s="29">
        <f t="shared" si="13"/>
        <v>1140.21</v>
      </c>
      <c r="I83" s="76">
        <f t="shared" si="12"/>
        <v>2.9400000000000004</v>
      </c>
      <c r="J83" s="129">
        <v>21</v>
      </c>
      <c r="K83" s="24" t="s">
        <v>277</v>
      </c>
      <c r="L83" s="67">
        <v>5</v>
      </c>
      <c r="M83" s="93"/>
    </row>
    <row r="84" spans="2:15" ht="12" customHeight="1">
      <c r="B84" s="25">
        <v>72</v>
      </c>
      <c r="C84" s="173" t="s">
        <v>228</v>
      </c>
      <c r="D84" s="27" t="s">
        <v>13</v>
      </c>
      <c r="E84" s="68">
        <v>851717</v>
      </c>
      <c r="F84" s="67">
        <v>3410538517173</v>
      </c>
      <c r="G84" s="28">
        <v>1748</v>
      </c>
      <c r="H84" s="29">
        <f t="shared" si="13"/>
        <v>2150.04</v>
      </c>
      <c r="I84" s="76">
        <f t="shared" si="12"/>
        <v>2.9400000000000004</v>
      </c>
      <c r="J84" s="129">
        <v>21</v>
      </c>
      <c r="K84" s="24" t="s">
        <v>279</v>
      </c>
      <c r="L84" s="67">
        <v>6</v>
      </c>
      <c r="M84" s="93"/>
    </row>
    <row r="85" spans="2:15" ht="12" customHeight="1">
      <c r="B85" s="25">
        <v>73</v>
      </c>
      <c r="C85" s="173"/>
      <c r="D85" s="27" t="s">
        <v>7</v>
      </c>
      <c r="E85" s="68">
        <v>851720</v>
      </c>
      <c r="F85" s="67">
        <v>3410538517203</v>
      </c>
      <c r="G85" s="28">
        <v>1857</v>
      </c>
      <c r="H85" s="29">
        <f t="shared" si="13"/>
        <v>2284.11</v>
      </c>
      <c r="I85" s="76">
        <f t="shared" si="12"/>
        <v>3.5000000000000004</v>
      </c>
      <c r="J85" s="129">
        <v>25</v>
      </c>
      <c r="K85" s="24" t="s">
        <v>280</v>
      </c>
      <c r="L85" s="67">
        <v>6</v>
      </c>
      <c r="M85" s="93"/>
    </row>
    <row r="86" spans="2:15" ht="12" customHeight="1">
      <c r="B86" s="25">
        <v>74</v>
      </c>
      <c r="C86" s="173" t="s">
        <v>263</v>
      </c>
      <c r="D86" s="27" t="s">
        <v>13</v>
      </c>
      <c r="E86" s="68">
        <v>817117</v>
      </c>
      <c r="F86" s="67">
        <v>3410538171177</v>
      </c>
      <c r="G86" s="28">
        <v>6695</v>
      </c>
      <c r="H86" s="29">
        <f t="shared" si="13"/>
        <v>8234.85</v>
      </c>
      <c r="I86" s="76">
        <f t="shared" si="12"/>
        <v>3.9200000000000004</v>
      </c>
      <c r="J86" s="129">
        <v>28</v>
      </c>
      <c r="K86" s="24" t="s">
        <v>278</v>
      </c>
      <c r="L86" s="67">
        <v>6</v>
      </c>
      <c r="M86" s="93"/>
    </row>
    <row r="87" spans="2:15" ht="12" customHeight="1">
      <c r="B87" s="25">
        <v>75</v>
      </c>
      <c r="C87" s="173"/>
      <c r="D87" s="27" t="s">
        <v>13</v>
      </c>
      <c r="E87" s="68">
        <v>817645</v>
      </c>
      <c r="F87" s="67">
        <v>3410538176455</v>
      </c>
      <c r="G87" s="28">
        <v>6695</v>
      </c>
      <c r="H87" s="29">
        <f t="shared" si="13"/>
        <v>8234.85</v>
      </c>
      <c r="I87" s="76">
        <f t="shared" si="12"/>
        <v>3.9200000000000004</v>
      </c>
      <c r="J87" s="129">
        <v>28</v>
      </c>
      <c r="K87" s="24" t="s">
        <v>278</v>
      </c>
      <c r="L87" s="67">
        <v>6</v>
      </c>
      <c r="M87" s="93"/>
    </row>
    <row r="88" spans="2:15" ht="12" customHeight="1">
      <c r="B88" s="1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2:15" ht="14.25" customHeight="1">
      <c r="B89" s="25" t="s">
        <v>0</v>
      </c>
      <c r="C89" s="193" t="s">
        <v>47</v>
      </c>
      <c r="D89" s="194"/>
      <c r="E89" s="44" t="s">
        <v>65</v>
      </c>
      <c r="F89" s="45" t="s">
        <v>66</v>
      </c>
      <c r="G89" s="45" t="s">
        <v>2</v>
      </c>
      <c r="H89" s="45" t="s">
        <v>3</v>
      </c>
      <c r="I89" s="47" t="s">
        <v>42</v>
      </c>
      <c r="J89" s="42" t="s">
        <v>53</v>
      </c>
      <c r="K89" s="48" t="s">
        <v>64</v>
      </c>
      <c r="L89" s="48" t="s">
        <v>68</v>
      </c>
    </row>
    <row r="90" spans="2:15" ht="12" customHeight="1">
      <c r="B90" s="25">
        <v>76</v>
      </c>
      <c r="C90" s="164" t="s">
        <v>10</v>
      </c>
      <c r="D90" s="165"/>
      <c r="E90" s="27">
        <v>602032</v>
      </c>
      <c r="F90" s="67">
        <v>3410536020323</v>
      </c>
      <c r="G90" s="28">
        <v>208</v>
      </c>
      <c r="H90" s="29">
        <f t="shared" ref="H90:H93" si="15">G90*$H$4</f>
        <v>255.84</v>
      </c>
      <c r="I90" s="76">
        <f t="shared" ref="I90:I93" si="16">J90*$I$4</f>
        <v>7.0000000000000007E-2</v>
      </c>
      <c r="J90" s="24">
        <v>0.5</v>
      </c>
      <c r="K90" s="67" t="s">
        <v>62</v>
      </c>
      <c r="L90" s="67">
        <v>1</v>
      </c>
    </row>
    <row r="91" spans="2:15" ht="12" customHeight="1">
      <c r="B91" s="25">
        <v>77</v>
      </c>
      <c r="C91" s="164" t="s">
        <v>128</v>
      </c>
      <c r="D91" s="165"/>
      <c r="E91" s="27">
        <v>602250</v>
      </c>
      <c r="F91" s="67">
        <v>3410536022501</v>
      </c>
      <c r="G91" s="28">
        <v>349</v>
      </c>
      <c r="H91" s="29">
        <f t="shared" si="15"/>
        <v>429.27</v>
      </c>
      <c r="I91" s="76">
        <f t="shared" si="16"/>
        <v>7.0000000000000007E-2</v>
      </c>
      <c r="J91" s="24">
        <v>0.5</v>
      </c>
      <c r="K91" s="67" t="s">
        <v>63</v>
      </c>
      <c r="L91" s="67">
        <v>1</v>
      </c>
    </row>
    <row r="92" spans="2:15" s="32" customFormat="1" ht="12" customHeight="1">
      <c r="B92" s="25">
        <v>78</v>
      </c>
      <c r="C92" s="164" t="s">
        <v>265</v>
      </c>
      <c r="D92" s="165"/>
      <c r="E92" s="27" t="s">
        <v>160</v>
      </c>
      <c r="F92" s="67">
        <v>3410530012317</v>
      </c>
      <c r="G92" s="28">
        <v>557</v>
      </c>
      <c r="H92" s="29">
        <f t="shared" si="15"/>
        <v>685.11</v>
      </c>
      <c r="I92" s="76">
        <f t="shared" si="16"/>
        <v>7.0000000000000007E-2</v>
      </c>
      <c r="J92" s="24">
        <v>0.5</v>
      </c>
      <c r="K92" s="67" t="s">
        <v>88</v>
      </c>
      <c r="L92" s="67">
        <v>1</v>
      </c>
      <c r="O92" s="114"/>
    </row>
    <row r="93" spans="2:15" ht="12" customHeight="1">
      <c r="B93" s="25">
        <v>79</v>
      </c>
      <c r="C93" s="164" t="s">
        <v>264</v>
      </c>
      <c r="D93" s="165"/>
      <c r="E93" s="27">
        <v>602251</v>
      </c>
      <c r="F93" s="67">
        <v>3410536022518</v>
      </c>
      <c r="G93" s="28">
        <v>159</v>
      </c>
      <c r="H93" s="29">
        <f t="shared" si="15"/>
        <v>195.57</v>
      </c>
      <c r="I93" s="76">
        <f t="shared" si="16"/>
        <v>7.0000000000000007E-2</v>
      </c>
      <c r="J93" s="24">
        <v>0.5</v>
      </c>
      <c r="K93" s="67" t="s">
        <v>89</v>
      </c>
      <c r="L93" s="67">
        <v>1</v>
      </c>
    </row>
    <row r="94" spans="2:15" ht="12" customHeight="1">
      <c r="B94" s="174" t="s">
        <v>40</v>
      </c>
      <c r="C94" s="174"/>
      <c r="D94" s="174"/>
      <c r="E94" s="174"/>
      <c r="F94" s="174"/>
      <c r="G94" s="174"/>
      <c r="H94" s="174"/>
    </row>
    <row r="95" spans="2:15" ht="12" customHeight="1">
      <c r="B95" s="174"/>
      <c r="C95" s="174"/>
      <c r="D95" s="174"/>
      <c r="E95" s="174"/>
      <c r="F95" s="174"/>
      <c r="G95" s="174"/>
      <c r="H95" s="174"/>
    </row>
    <row r="96" spans="2:15" ht="15" customHeight="1">
      <c r="B96" s="34" t="s">
        <v>0</v>
      </c>
      <c r="C96" s="59" t="s">
        <v>47</v>
      </c>
      <c r="D96" s="60" t="s">
        <v>14</v>
      </c>
      <c r="E96" s="37" t="s">
        <v>65</v>
      </c>
      <c r="F96" s="38" t="s">
        <v>66</v>
      </c>
      <c r="G96" s="72" t="s">
        <v>11</v>
      </c>
      <c r="H96" s="73" t="s">
        <v>3</v>
      </c>
      <c r="I96" s="74" t="s">
        <v>42</v>
      </c>
      <c r="J96" s="42" t="s">
        <v>53</v>
      </c>
      <c r="K96" s="43" t="s">
        <v>64</v>
      </c>
      <c r="L96" s="43" t="s">
        <v>68</v>
      </c>
    </row>
    <row r="97" spans="1:15" ht="12" customHeight="1">
      <c r="B97" s="53">
        <v>80</v>
      </c>
      <c r="C97" s="185" t="s">
        <v>129</v>
      </c>
      <c r="D97" s="53" t="s">
        <v>15</v>
      </c>
      <c r="E97" s="66">
        <v>821180</v>
      </c>
      <c r="F97" s="58">
        <v>3410538211804</v>
      </c>
      <c r="G97" s="28">
        <v>363</v>
      </c>
      <c r="H97" s="29">
        <f>G97*$H$4</f>
        <v>446.49</v>
      </c>
      <c r="I97" s="76">
        <f t="shared" ref="I97:I136" si="17">J97*$I$4</f>
        <v>1.1200000000000001</v>
      </c>
      <c r="J97" s="24">
        <v>8</v>
      </c>
      <c r="K97" s="58" t="s">
        <v>105</v>
      </c>
      <c r="L97" s="58">
        <v>48</v>
      </c>
    </row>
    <row r="98" spans="1:15" ht="12" customHeight="1">
      <c r="B98" s="53">
        <v>81</v>
      </c>
      <c r="C98" s="185"/>
      <c r="D98" s="53" t="s">
        <v>16</v>
      </c>
      <c r="E98" s="66">
        <v>821182</v>
      </c>
      <c r="F98" s="58">
        <v>3410538211828</v>
      </c>
      <c r="G98" s="28">
        <v>411</v>
      </c>
      <c r="H98" s="29">
        <f t="shared" ref="H98:H136" si="18">G98*$H$4</f>
        <v>505.53</v>
      </c>
      <c r="I98" s="76">
        <f t="shared" si="17"/>
        <v>1.2600000000000002</v>
      </c>
      <c r="J98" s="24">
        <v>9</v>
      </c>
      <c r="K98" s="58" t="s">
        <v>104</v>
      </c>
      <c r="L98" s="58">
        <v>36</v>
      </c>
    </row>
    <row r="99" spans="1:15" ht="12" customHeight="1">
      <c r="A99" s="7"/>
      <c r="B99" s="53">
        <v>82</v>
      </c>
      <c r="C99" s="185" t="s">
        <v>130</v>
      </c>
      <c r="D99" s="53" t="s">
        <v>15</v>
      </c>
      <c r="E99" s="66">
        <v>821179</v>
      </c>
      <c r="F99" s="58">
        <v>3410538211798</v>
      </c>
      <c r="G99" s="28">
        <v>363</v>
      </c>
      <c r="H99" s="29">
        <f t="shared" si="18"/>
        <v>446.49</v>
      </c>
      <c r="I99" s="76">
        <f t="shared" si="17"/>
        <v>1.1200000000000001</v>
      </c>
      <c r="J99" s="24">
        <v>8</v>
      </c>
      <c r="K99" s="58" t="s">
        <v>105</v>
      </c>
      <c r="L99" s="58">
        <v>48</v>
      </c>
    </row>
    <row r="100" spans="1:15" ht="12" customHeight="1">
      <c r="B100" s="53">
        <v>83</v>
      </c>
      <c r="C100" s="185"/>
      <c r="D100" s="53" t="s">
        <v>16</v>
      </c>
      <c r="E100" s="66">
        <v>821181</v>
      </c>
      <c r="F100" s="58">
        <v>3410538211811</v>
      </c>
      <c r="G100" s="28">
        <v>411</v>
      </c>
      <c r="H100" s="29">
        <f t="shared" si="18"/>
        <v>505.53</v>
      </c>
      <c r="I100" s="76">
        <f t="shared" si="17"/>
        <v>1.2600000000000002</v>
      </c>
      <c r="J100" s="24">
        <v>9</v>
      </c>
      <c r="K100" s="58" t="s">
        <v>104</v>
      </c>
      <c r="L100" s="58">
        <v>38</v>
      </c>
    </row>
    <row r="101" spans="1:15" ht="12" customHeight="1">
      <c r="B101" s="53">
        <v>84</v>
      </c>
      <c r="C101" s="185" t="s">
        <v>94</v>
      </c>
      <c r="D101" s="53" t="s">
        <v>17</v>
      </c>
      <c r="E101" s="66">
        <v>831042</v>
      </c>
      <c r="F101" s="58">
        <v>3410538310422</v>
      </c>
      <c r="G101" s="28">
        <v>450</v>
      </c>
      <c r="H101" s="29">
        <f t="shared" si="18"/>
        <v>553.5</v>
      </c>
      <c r="I101" s="76">
        <f t="shared" si="17"/>
        <v>1.7500000000000002</v>
      </c>
      <c r="J101" s="24">
        <v>12.5</v>
      </c>
      <c r="K101" s="58" t="s">
        <v>106</v>
      </c>
      <c r="L101" s="58">
        <v>18</v>
      </c>
    </row>
    <row r="102" spans="1:15" ht="12" customHeight="1">
      <c r="B102" s="53">
        <v>85</v>
      </c>
      <c r="C102" s="185"/>
      <c r="D102" s="53" t="s">
        <v>18</v>
      </c>
      <c r="E102" s="66">
        <v>841133</v>
      </c>
      <c r="F102" s="58">
        <v>3410538411334</v>
      </c>
      <c r="G102" s="28">
        <v>510</v>
      </c>
      <c r="H102" s="29">
        <f t="shared" si="18"/>
        <v>627.29999999999995</v>
      </c>
      <c r="I102" s="76">
        <f t="shared" si="17"/>
        <v>2.3800000000000003</v>
      </c>
      <c r="J102" s="24">
        <v>17</v>
      </c>
      <c r="K102" s="58" t="s">
        <v>107</v>
      </c>
      <c r="L102" s="58">
        <v>12</v>
      </c>
    </row>
    <row r="103" spans="1:15" ht="12" customHeight="1">
      <c r="B103" s="53">
        <v>86</v>
      </c>
      <c r="C103" s="204" t="s">
        <v>95</v>
      </c>
      <c r="D103" s="53" t="s">
        <v>17</v>
      </c>
      <c r="E103" s="27">
        <v>831091</v>
      </c>
      <c r="F103" s="58">
        <v>3410538310910</v>
      </c>
      <c r="G103" s="28">
        <v>454</v>
      </c>
      <c r="H103" s="29">
        <f t="shared" ref="H103:H110" si="19">G103*$H$4</f>
        <v>558.41999999999996</v>
      </c>
      <c r="I103" s="76">
        <f t="shared" si="17"/>
        <v>1.9600000000000002</v>
      </c>
      <c r="J103" s="24">
        <v>14</v>
      </c>
      <c r="K103" s="58" t="s">
        <v>111</v>
      </c>
      <c r="L103" s="58">
        <v>24</v>
      </c>
    </row>
    <row r="104" spans="1:15" ht="12" customHeight="1">
      <c r="B104" s="53">
        <v>87</v>
      </c>
      <c r="C104" s="205"/>
      <c r="D104" s="53" t="s">
        <v>18</v>
      </c>
      <c r="E104" s="27">
        <v>841200</v>
      </c>
      <c r="F104" s="58">
        <v>3410538412003</v>
      </c>
      <c r="G104" s="28">
        <v>517</v>
      </c>
      <c r="H104" s="29">
        <f t="shared" si="19"/>
        <v>635.91</v>
      </c>
      <c r="I104" s="76">
        <f t="shared" si="17"/>
        <v>2.2400000000000002</v>
      </c>
      <c r="J104" s="24">
        <v>16</v>
      </c>
      <c r="K104" s="58" t="s">
        <v>112</v>
      </c>
      <c r="L104" s="58">
        <v>12</v>
      </c>
    </row>
    <row r="105" spans="1:15" ht="12" customHeight="1">
      <c r="B105" s="53">
        <v>88</v>
      </c>
      <c r="C105" s="205"/>
      <c r="D105" s="53" t="s">
        <v>19</v>
      </c>
      <c r="E105" s="27">
        <v>851178</v>
      </c>
      <c r="F105" s="58">
        <v>3410538511782</v>
      </c>
      <c r="G105" s="28">
        <v>571</v>
      </c>
      <c r="H105" s="29">
        <f t="shared" si="19"/>
        <v>702.33</v>
      </c>
      <c r="I105" s="76">
        <f t="shared" si="17"/>
        <v>2.8000000000000003</v>
      </c>
      <c r="J105" s="24">
        <v>20</v>
      </c>
      <c r="K105" s="58" t="s">
        <v>113</v>
      </c>
      <c r="L105" s="58">
        <v>12</v>
      </c>
    </row>
    <row r="106" spans="1:15" ht="12" customHeight="1">
      <c r="B106" s="53">
        <v>89</v>
      </c>
      <c r="C106" s="205"/>
      <c r="D106" s="53" t="s">
        <v>20</v>
      </c>
      <c r="E106" s="27">
        <v>861206</v>
      </c>
      <c r="F106" s="58">
        <v>3410538612069</v>
      </c>
      <c r="G106" s="28">
        <v>641</v>
      </c>
      <c r="H106" s="29">
        <f t="shared" si="19"/>
        <v>788.43</v>
      </c>
      <c r="I106" s="76">
        <f t="shared" si="17"/>
        <v>3.08</v>
      </c>
      <c r="J106" s="24">
        <v>22</v>
      </c>
      <c r="K106" s="58" t="s">
        <v>114</v>
      </c>
      <c r="L106" s="58">
        <v>12</v>
      </c>
    </row>
    <row r="107" spans="1:15" ht="12" customHeight="1">
      <c r="B107" s="53">
        <v>90</v>
      </c>
      <c r="C107" s="206"/>
      <c r="D107" s="53" t="s">
        <v>21</v>
      </c>
      <c r="E107" s="27">
        <v>861215</v>
      </c>
      <c r="F107" s="58">
        <v>3410538612151</v>
      </c>
      <c r="G107" s="28">
        <v>654</v>
      </c>
      <c r="H107" s="29">
        <f t="shared" si="19"/>
        <v>804.42</v>
      </c>
      <c r="I107" s="76">
        <f t="shared" si="17"/>
        <v>4.0600000000000005</v>
      </c>
      <c r="J107" s="24">
        <v>29</v>
      </c>
      <c r="K107" s="58" t="s">
        <v>115</v>
      </c>
      <c r="L107" s="58">
        <v>12</v>
      </c>
    </row>
    <row r="108" spans="1:15" ht="12" customHeight="1">
      <c r="B108" s="53">
        <v>91</v>
      </c>
      <c r="C108" s="185" t="s">
        <v>93</v>
      </c>
      <c r="D108" s="53" t="s">
        <v>18</v>
      </c>
      <c r="E108" s="27">
        <v>843016</v>
      </c>
      <c r="F108" s="58">
        <v>3410538430168</v>
      </c>
      <c r="G108" s="28">
        <v>574</v>
      </c>
      <c r="H108" s="29">
        <f t="shared" si="19"/>
        <v>706.02</v>
      </c>
      <c r="I108" s="76">
        <f t="shared" si="17"/>
        <v>2.2400000000000002</v>
      </c>
      <c r="J108" s="24">
        <v>16</v>
      </c>
      <c r="K108" s="58" t="s">
        <v>108</v>
      </c>
      <c r="L108" s="58">
        <v>18</v>
      </c>
    </row>
    <row r="109" spans="1:15" ht="12" customHeight="1">
      <c r="B109" s="53">
        <v>92</v>
      </c>
      <c r="C109" s="185"/>
      <c r="D109" s="53" t="s">
        <v>19</v>
      </c>
      <c r="E109" s="27">
        <v>853045</v>
      </c>
      <c r="F109" s="54">
        <v>3410538530455</v>
      </c>
      <c r="G109" s="28">
        <v>595</v>
      </c>
      <c r="H109" s="29">
        <f t="shared" si="19"/>
        <v>731.85</v>
      </c>
      <c r="I109" s="76">
        <f t="shared" si="17"/>
        <v>2.8000000000000003</v>
      </c>
      <c r="J109" s="24">
        <v>20</v>
      </c>
      <c r="K109" s="58" t="s">
        <v>109</v>
      </c>
      <c r="L109" s="58">
        <v>12</v>
      </c>
      <c r="O109" s="114" t="s">
        <v>250</v>
      </c>
    </row>
    <row r="110" spans="1:15" ht="12" customHeight="1">
      <c r="B110" s="53">
        <v>93</v>
      </c>
      <c r="C110" s="185"/>
      <c r="D110" s="53" t="s">
        <v>20</v>
      </c>
      <c r="E110" s="27">
        <v>863054</v>
      </c>
      <c r="F110" s="58">
        <v>3410538630544</v>
      </c>
      <c r="G110" s="28">
        <v>715</v>
      </c>
      <c r="H110" s="29">
        <f t="shared" si="19"/>
        <v>879.44999999999993</v>
      </c>
      <c r="I110" s="76">
        <f t="shared" si="17"/>
        <v>3.08</v>
      </c>
      <c r="J110" s="24">
        <v>22</v>
      </c>
      <c r="K110" s="58" t="s">
        <v>110</v>
      </c>
      <c r="L110" s="58">
        <v>12</v>
      </c>
    </row>
    <row r="111" spans="1:15" ht="12" customHeight="1">
      <c r="B111" s="154">
        <v>94</v>
      </c>
      <c r="C111" s="169" t="s">
        <v>353</v>
      </c>
      <c r="D111" s="27" t="s">
        <v>17</v>
      </c>
      <c r="E111" s="27">
        <v>831184</v>
      </c>
      <c r="F111" s="67">
        <v>3410538311849</v>
      </c>
      <c r="G111" s="28">
        <v>550</v>
      </c>
      <c r="H111" s="29">
        <f t="shared" si="18"/>
        <v>676.5</v>
      </c>
      <c r="I111" s="76">
        <f t="shared" si="17"/>
        <v>1.8200000000000003</v>
      </c>
      <c r="J111" s="24">
        <v>13</v>
      </c>
      <c r="K111" s="67" t="s">
        <v>283</v>
      </c>
      <c r="L111" s="67">
        <v>27</v>
      </c>
      <c r="N111" s="114"/>
      <c r="O111" s="118"/>
    </row>
    <row r="112" spans="1:15" ht="12" customHeight="1">
      <c r="B112" s="154">
        <v>95</v>
      </c>
      <c r="C112" s="170"/>
      <c r="D112" s="27" t="s">
        <v>18</v>
      </c>
      <c r="E112" s="27">
        <v>841286</v>
      </c>
      <c r="F112" s="67">
        <v>3410538412867</v>
      </c>
      <c r="G112" s="28">
        <v>650</v>
      </c>
      <c r="H112" s="29">
        <f t="shared" si="18"/>
        <v>799.5</v>
      </c>
      <c r="I112" s="76">
        <f t="shared" si="17"/>
        <v>2.5200000000000005</v>
      </c>
      <c r="J112" s="24">
        <v>18</v>
      </c>
      <c r="K112" s="67" t="s">
        <v>284</v>
      </c>
      <c r="L112" s="67">
        <v>18</v>
      </c>
      <c r="N112" s="114"/>
      <c r="O112" s="118"/>
    </row>
    <row r="113" spans="2:15" ht="12" customHeight="1">
      <c r="B113" s="154">
        <v>96</v>
      </c>
      <c r="C113" s="170"/>
      <c r="D113" s="27" t="s">
        <v>248</v>
      </c>
      <c r="E113" s="27">
        <v>851267</v>
      </c>
      <c r="F113" s="67">
        <v>3410538512673</v>
      </c>
      <c r="G113" s="28">
        <v>750</v>
      </c>
      <c r="H113" s="29">
        <f t="shared" si="18"/>
        <v>922.5</v>
      </c>
      <c r="I113" s="76">
        <f t="shared" si="17"/>
        <v>3.7800000000000002</v>
      </c>
      <c r="J113" s="24">
        <v>27</v>
      </c>
      <c r="K113" s="67" t="s">
        <v>285</v>
      </c>
      <c r="L113" s="67">
        <v>8</v>
      </c>
      <c r="N113" s="114"/>
      <c r="O113" s="118"/>
    </row>
    <row r="114" spans="2:15" ht="12" customHeight="1">
      <c r="B114" s="154">
        <v>97</v>
      </c>
      <c r="C114" s="170"/>
      <c r="D114" s="27" t="s">
        <v>20</v>
      </c>
      <c r="E114" s="27">
        <v>861312</v>
      </c>
      <c r="F114" s="67">
        <v>3410538613127</v>
      </c>
      <c r="G114" s="28">
        <v>850</v>
      </c>
      <c r="H114" s="29">
        <f t="shared" si="18"/>
        <v>1045.5</v>
      </c>
      <c r="I114" s="76">
        <f t="shared" si="17"/>
        <v>4.2</v>
      </c>
      <c r="J114" s="24">
        <v>30</v>
      </c>
      <c r="K114" s="67" t="s">
        <v>244</v>
      </c>
      <c r="L114" s="67">
        <v>8</v>
      </c>
      <c r="N114" s="114"/>
      <c r="O114" s="118"/>
    </row>
    <row r="115" spans="2:15" ht="12" customHeight="1">
      <c r="B115" s="154">
        <v>98</v>
      </c>
      <c r="C115" s="172"/>
      <c r="D115" s="27" t="s">
        <v>22</v>
      </c>
      <c r="E115" s="27">
        <v>871221</v>
      </c>
      <c r="F115" s="67">
        <v>3410538712219</v>
      </c>
      <c r="G115" s="28">
        <v>950</v>
      </c>
      <c r="H115" s="29">
        <f t="shared" si="18"/>
        <v>1168.5</v>
      </c>
      <c r="I115" s="76">
        <f t="shared" si="17"/>
        <v>5.6000000000000005</v>
      </c>
      <c r="J115" s="24">
        <v>40</v>
      </c>
      <c r="K115" s="67" t="s">
        <v>286</v>
      </c>
      <c r="L115" s="67">
        <v>4</v>
      </c>
      <c r="N115" s="114"/>
      <c r="O115" s="118"/>
    </row>
    <row r="116" spans="2:15" ht="12" customHeight="1">
      <c r="B116" s="53">
        <v>99</v>
      </c>
      <c r="C116" s="199" t="s">
        <v>258</v>
      </c>
      <c r="D116" s="27">
        <v>50</v>
      </c>
      <c r="E116" s="27">
        <v>833010</v>
      </c>
      <c r="F116" s="67">
        <v>3410538330109</v>
      </c>
      <c r="G116" s="28">
        <v>950</v>
      </c>
      <c r="H116" s="29">
        <f t="shared" si="18"/>
        <v>1168.5</v>
      </c>
      <c r="I116" s="76">
        <f t="shared" si="17"/>
        <v>2.9400000000000004</v>
      </c>
      <c r="J116" s="24">
        <v>21</v>
      </c>
      <c r="K116" s="67" t="s">
        <v>218</v>
      </c>
      <c r="L116" s="67">
        <v>24</v>
      </c>
    </row>
    <row r="117" spans="2:15" ht="12" customHeight="1">
      <c r="B117" s="53">
        <v>100</v>
      </c>
      <c r="C117" s="199"/>
      <c r="D117" s="27">
        <v>80</v>
      </c>
      <c r="E117" s="27">
        <v>843027</v>
      </c>
      <c r="F117" s="67">
        <v>3410538430274</v>
      </c>
      <c r="G117" s="28">
        <v>1050</v>
      </c>
      <c r="H117" s="29">
        <f t="shared" si="18"/>
        <v>1291.5</v>
      </c>
      <c r="I117" s="76">
        <f t="shared" si="17"/>
        <v>4.0600000000000005</v>
      </c>
      <c r="J117" s="24">
        <v>29</v>
      </c>
      <c r="K117" s="67" t="s">
        <v>219</v>
      </c>
      <c r="L117" s="67">
        <v>12</v>
      </c>
      <c r="M117" s="99"/>
      <c r="O117" s="118"/>
    </row>
    <row r="118" spans="2:15" ht="12" customHeight="1">
      <c r="B118" s="53">
        <v>101</v>
      </c>
      <c r="C118" s="199"/>
      <c r="D118" s="27">
        <v>100</v>
      </c>
      <c r="E118" s="27">
        <v>853058</v>
      </c>
      <c r="F118" s="67">
        <v>3410538530585</v>
      </c>
      <c r="G118" s="28">
        <v>1100</v>
      </c>
      <c r="H118" s="29">
        <f t="shared" si="18"/>
        <v>1353</v>
      </c>
      <c r="I118" s="76">
        <f t="shared" si="17"/>
        <v>4.7600000000000007</v>
      </c>
      <c r="J118" s="24">
        <v>34</v>
      </c>
      <c r="K118" s="67" t="s">
        <v>220</v>
      </c>
      <c r="L118" s="67">
        <v>12</v>
      </c>
      <c r="O118" s="118"/>
    </row>
    <row r="119" spans="2:15" ht="12" customHeight="1">
      <c r="B119" s="140">
        <v>102</v>
      </c>
      <c r="C119" s="203" t="s">
        <v>332</v>
      </c>
      <c r="D119" s="141">
        <v>50</v>
      </c>
      <c r="E119" s="141">
        <v>831159</v>
      </c>
      <c r="F119" s="142">
        <v>3410538311597</v>
      </c>
      <c r="G119" s="143">
        <v>1300</v>
      </c>
      <c r="H119" s="144">
        <f t="shared" ref="H119:H121" si="20">G119*$H$4</f>
        <v>1599</v>
      </c>
      <c r="I119" s="145">
        <f t="shared" ref="I119:I121" si="21">J119*$I$4</f>
        <v>3.43</v>
      </c>
      <c r="J119" s="146">
        <v>24.5</v>
      </c>
      <c r="K119" s="142" t="s">
        <v>218</v>
      </c>
      <c r="L119" s="142">
        <v>24</v>
      </c>
      <c r="M119" s="114" t="s">
        <v>330</v>
      </c>
      <c r="O119" s="118"/>
    </row>
    <row r="120" spans="2:15" ht="12" customHeight="1">
      <c r="B120" s="140">
        <v>103</v>
      </c>
      <c r="C120" s="203"/>
      <c r="D120" s="141">
        <v>80</v>
      </c>
      <c r="E120" s="141">
        <v>841258</v>
      </c>
      <c r="F120" s="142">
        <v>3410538412584</v>
      </c>
      <c r="G120" s="143">
        <v>1400</v>
      </c>
      <c r="H120" s="144">
        <f t="shared" si="20"/>
        <v>1722</v>
      </c>
      <c r="I120" s="145">
        <f t="shared" si="21"/>
        <v>4.5500000000000007</v>
      </c>
      <c r="J120" s="146">
        <v>32.5</v>
      </c>
      <c r="K120" s="142" t="s">
        <v>219</v>
      </c>
      <c r="L120" s="142">
        <v>12</v>
      </c>
      <c r="M120" s="114" t="s">
        <v>330</v>
      </c>
      <c r="O120" s="118"/>
    </row>
    <row r="121" spans="2:15" ht="12" customHeight="1">
      <c r="B121" s="140">
        <v>104</v>
      </c>
      <c r="C121" s="203"/>
      <c r="D121" s="141">
        <v>100</v>
      </c>
      <c r="E121" s="141">
        <v>851240</v>
      </c>
      <c r="F121" s="142">
        <v>3410538512406</v>
      </c>
      <c r="G121" s="143">
        <v>1500</v>
      </c>
      <c r="H121" s="144">
        <f t="shared" si="20"/>
        <v>1845</v>
      </c>
      <c r="I121" s="145">
        <f t="shared" si="21"/>
        <v>5.2500000000000009</v>
      </c>
      <c r="J121" s="146">
        <v>37.5</v>
      </c>
      <c r="K121" s="142" t="s">
        <v>220</v>
      </c>
      <c r="L121" s="142">
        <v>12</v>
      </c>
      <c r="M121" s="114" t="s">
        <v>330</v>
      </c>
      <c r="O121" s="118"/>
    </row>
    <row r="122" spans="2:15" ht="12" customHeight="1">
      <c r="B122" s="154">
        <v>105</v>
      </c>
      <c r="C122" s="200" t="s">
        <v>323</v>
      </c>
      <c r="D122" s="123">
        <v>50</v>
      </c>
      <c r="E122" s="123">
        <v>831180</v>
      </c>
      <c r="F122" s="124">
        <v>3410538311801</v>
      </c>
      <c r="G122" s="113">
        <v>1339</v>
      </c>
      <c r="H122" s="121">
        <f t="shared" si="18"/>
        <v>1646.97</v>
      </c>
      <c r="I122" s="125">
        <f t="shared" si="17"/>
        <v>3.43</v>
      </c>
      <c r="J122" s="128">
        <v>24.5</v>
      </c>
      <c r="K122" s="124" t="s">
        <v>218</v>
      </c>
      <c r="L122" s="124">
        <v>24</v>
      </c>
      <c r="M122" s="105" t="s">
        <v>226</v>
      </c>
      <c r="N122" s="99" t="s">
        <v>328</v>
      </c>
    </row>
    <row r="123" spans="2:15" ht="12" customHeight="1">
      <c r="B123" s="154">
        <v>106</v>
      </c>
      <c r="C123" s="200"/>
      <c r="D123" s="123">
        <v>80</v>
      </c>
      <c r="E123" s="123">
        <v>841278</v>
      </c>
      <c r="F123" s="124">
        <v>3410538412782</v>
      </c>
      <c r="G123" s="113">
        <v>1442</v>
      </c>
      <c r="H123" s="121">
        <f t="shared" si="18"/>
        <v>1773.66</v>
      </c>
      <c r="I123" s="125">
        <f t="shared" si="17"/>
        <v>4.5500000000000007</v>
      </c>
      <c r="J123" s="128">
        <v>32.5</v>
      </c>
      <c r="K123" s="124" t="s">
        <v>219</v>
      </c>
      <c r="L123" s="124">
        <v>12</v>
      </c>
      <c r="M123" s="105" t="s">
        <v>226</v>
      </c>
      <c r="N123" s="99" t="s">
        <v>328</v>
      </c>
    </row>
    <row r="124" spans="2:15" ht="12" customHeight="1">
      <c r="B124" s="154">
        <v>107</v>
      </c>
      <c r="C124" s="200"/>
      <c r="D124" s="123">
        <v>100</v>
      </c>
      <c r="E124" s="123">
        <v>851261</v>
      </c>
      <c r="F124" s="124">
        <v>3410538512611</v>
      </c>
      <c r="G124" s="113">
        <v>1545</v>
      </c>
      <c r="H124" s="121">
        <f t="shared" si="18"/>
        <v>1900.35</v>
      </c>
      <c r="I124" s="125">
        <f t="shared" si="17"/>
        <v>5.2500000000000009</v>
      </c>
      <c r="J124" s="128">
        <v>37.5</v>
      </c>
      <c r="K124" s="124" t="s">
        <v>220</v>
      </c>
      <c r="L124" s="124">
        <v>12</v>
      </c>
      <c r="M124" s="105" t="s">
        <v>226</v>
      </c>
      <c r="N124" s="99" t="s">
        <v>328</v>
      </c>
    </row>
    <row r="125" spans="2:15" ht="12" customHeight="1">
      <c r="B125" s="53">
        <v>108</v>
      </c>
      <c r="C125" s="171" t="s">
        <v>246</v>
      </c>
      <c r="D125" s="27" t="s">
        <v>22</v>
      </c>
      <c r="E125" s="68">
        <v>154115</v>
      </c>
      <c r="F125" s="67">
        <v>3410531541151</v>
      </c>
      <c r="G125" s="28">
        <v>2186</v>
      </c>
      <c r="H125" s="29">
        <f t="shared" si="18"/>
        <v>2688.7799999999997</v>
      </c>
      <c r="I125" s="76">
        <f t="shared" si="17"/>
        <v>5.4600000000000009</v>
      </c>
      <c r="J125" s="24">
        <v>39</v>
      </c>
      <c r="K125" s="67" t="s">
        <v>116</v>
      </c>
      <c r="L125" s="67">
        <v>4</v>
      </c>
      <c r="M125" s="99"/>
    </row>
    <row r="126" spans="2:15" ht="12" customHeight="1">
      <c r="B126" s="53">
        <v>109</v>
      </c>
      <c r="C126" s="171"/>
      <c r="D126" s="27" t="s">
        <v>23</v>
      </c>
      <c r="E126" s="68">
        <v>154420</v>
      </c>
      <c r="F126" s="67">
        <v>3410531544206</v>
      </c>
      <c r="G126" s="28">
        <v>2295</v>
      </c>
      <c r="H126" s="29">
        <f t="shared" si="18"/>
        <v>2822.85</v>
      </c>
      <c r="I126" s="76">
        <f t="shared" si="17"/>
        <v>6.86</v>
      </c>
      <c r="J126" s="24">
        <v>49</v>
      </c>
      <c r="K126" s="67" t="s">
        <v>117</v>
      </c>
      <c r="L126" s="67">
        <v>2</v>
      </c>
      <c r="M126" s="99"/>
    </row>
    <row r="127" spans="2:15" ht="12" customHeight="1">
      <c r="B127" s="53">
        <v>110</v>
      </c>
      <c r="C127" s="171"/>
      <c r="D127" s="27" t="s">
        <v>24</v>
      </c>
      <c r="E127" s="68">
        <v>154430</v>
      </c>
      <c r="F127" s="67">
        <v>3410531544305</v>
      </c>
      <c r="G127" s="28">
        <v>2459</v>
      </c>
      <c r="H127" s="29">
        <f t="shared" si="18"/>
        <v>3024.57</v>
      </c>
      <c r="I127" s="76">
        <f t="shared" si="17"/>
        <v>10.220000000000001</v>
      </c>
      <c r="J127" s="24">
        <v>73</v>
      </c>
      <c r="K127" s="67" t="s">
        <v>118</v>
      </c>
      <c r="L127" s="67">
        <v>2</v>
      </c>
    </row>
    <row r="128" spans="2:15" ht="12" customHeight="1">
      <c r="B128" s="53">
        <v>111</v>
      </c>
      <c r="C128" s="185" t="s">
        <v>233</v>
      </c>
      <c r="D128" s="53" t="s">
        <v>23</v>
      </c>
      <c r="E128" s="66">
        <v>882101</v>
      </c>
      <c r="F128" s="58">
        <v>3410538821010</v>
      </c>
      <c r="G128" s="28">
        <v>1600</v>
      </c>
      <c r="H128" s="29">
        <f t="shared" si="18"/>
        <v>1968</v>
      </c>
      <c r="I128" s="76">
        <f t="shared" si="17"/>
        <v>7.0000000000000009</v>
      </c>
      <c r="J128" s="24">
        <v>50</v>
      </c>
      <c r="K128" s="58" t="s">
        <v>119</v>
      </c>
      <c r="L128" s="58">
        <v>4</v>
      </c>
    </row>
    <row r="129" spans="2:15" ht="12" customHeight="1">
      <c r="B129" s="53">
        <v>112</v>
      </c>
      <c r="C129" s="185"/>
      <c r="D129" s="53" t="s">
        <v>24</v>
      </c>
      <c r="E129" s="66">
        <v>892119</v>
      </c>
      <c r="F129" s="58">
        <v>3410538921192</v>
      </c>
      <c r="G129" s="28">
        <v>1732</v>
      </c>
      <c r="H129" s="29">
        <f t="shared" si="18"/>
        <v>2130.36</v>
      </c>
      <c r="I129" s="76">
        <f t="shared" si="17"/>
        <v>10.220000000000001</v>
      </c>
      <c r="J129" s="24">
        <v>73</v>
      </c>
      <c r="K129" s="58" t="s">
        <v>120</v>
      </c>
      <c r="L129" s="58">
        <v>4</v>
      </c>
    </row>
    <row r="130" spans="2:15" ht="12" customHeight="1">
      <c r="B130" s="53">
        <v>113</v>
      </c>
      <c r="C130" s="171" t="s">
        <v>96</v>
      </c>
      <c r="D130" s="27" t="s">
        <v>25</v>
      </c>
      <c r="E130" s="68">
        <v>630413</v>
      </c>
      <c r="F130" s="67">
        <v>3410536304133</v>
      </c>
      <c r="G130" s="28">
        <v>9270</v>
      </c>
      <c r="H130" s="29">
        <f t="shared" si="18"/>
        <v>11402.1</v>
      </c>
      <c r="I130" s="76">
        <f t="shared" si="17"/>
        <v>15.680000000000001</v>
      </c>
      <c r="J130" s="24">
        <v>112</v>
      </c>
      <c r="K130" s="67" t="s">
        <v>100</v>
      </c>
      <c r="L130" s="67">
        <v>1</v>
      </c>
    </row>
    <row r="131" spans="2:15" ht="12" customHeight="1">
      <c r="B131" s="53">
        <v>114</v>
      </c>
      <c r="C131" s="171"/>
      <c r="D131" s="27" t="s">
        <v>26</v>
      </c>
      <c r="E131" s="68">
        <v>630414</v>
      </c>
      <c r="F131" s="67">
        <v>3410536304140</v>
      </c>
      <c r="G131" s="28">
        <v>10557.5</v>
      </c>
      <c r="H131" s="29">
        <f t="shared" si="18"/>
        <v>12985.725</v>
      </c>
      <c r="I131" s="76">
        <f t="shared" si="17"/>
        <v>17.080000000000002</v>
      </c>
      <c r="J131" s="24">
        <v>122</v>
      </c>
      <c r="K131" s="67" t="s">
        <v>100</v>
      </c>
      <c r="L131" s="67">
        <v>1</v>
      </c>
    </row>
    <row r="132" spans="2:15" ht="12" customHeight="1">
      <c r="B132" s="53">
        <v>115</v>
      </c>
      <c r="C132" s="171"/>
      <c r="D132" s="27" t="s">
        <v>27</v>
      </c>
      <c r="E132" s="68">
        <v>630415</v>
      </c>
      <c r="F132" s="67">
        <v>3410536304157</v>
      </c>
      <c r="G132" s="28">
        <v>11330</v>
      </c>
      <c r="H132" s="29">
        <f t="shared" si="18"/>
        <v>13935.9</v>
      </c>
      <c r="I132" s="76">
        <f t="shared" si="17"/>
        <v>21.700000000000003</v>
      </c>
      <c r="J132" s="24">
        <v>155</v>
      </c>
      <c r="K132" s="67" t="s">
        <v>101</v>
      </c>
      <c r="L132" s="67">
        <v>1</v>
      </c>
    </row>
    <row r="133" spans="2:15" ht="12" customHeight="1">
      <c r="B133" s="53">
        <v>116</v>
      </c>
      <c r="C133" s="171"/>
      <c r="D133" s="27" t="s">
        <v>28</v>
      </c>
      <c r="E133" s="68">
        <v>630425</v>
      </c>
      <c r="F133" s="67">
        <v>3410536304256</v>
      </c>
      <c r="G133" s="28">
        <v>13390</v>
      </c>
      <c r="H133" s="29">
        <f t="shared" si="18"/>
        <v>16469.7</v>
      </c>
      <c r="I133" s="76">
        <f t="shared" si="17"/>
        <v>34.300000000000004</v>
      </c>
      <c r="J133" s="24">
        <v>245</v>
      </c>
      <c r="K133" s="67" t="s">
        <v>102</v>
      </c>
      <c r="L133" s="67">
        <v>1</v>
      </c>
    </row>
    <row r="134" spans="2:15" ht="12" customHeight="1">
      <c r="B134" s="53">
        <v>117</v>
      </c>
      <c r="C134" s="171"/>
      <c r="D134" s="27" t="s">
        <v>29</v>
      </c>
      <c r="E134" s="68">
        <v>630419</v>
      </c>
      <c r="F134" s="67">
        <v>3410536304195</v>
      </c>
      <c r="G134" s="28">
        <v>16223</v>
      </c>
      <c r="H134" s="29">
        <f t="shared" si="18"/>
        <v>19954.29</v>
      </c>
      <c r="I134" s="76">
        <f t="shared" si="17"/>
        <v>50.400000000000006</v>
      </c>
      <c r="J134" s="24">
        <v>360</v>
      </c>
      <c r="K134" s="67" t="s">
        <v>103</v>
      </c>
      <c r="L134" s="67">
        <v>1</v>
      </c>
    </row>
    <row r="135" spans="2:15" ht="12" customHeight="1">
      <c r="B135" s="53">
        <v>118</v>
      </c>
      <c r="C135" s="171"/>
      <c r="D135" s="27" t="s">
        <v>30</v>
      </c>
      <c r="E135" s="68">
        <v>630420</v>
      </c>
      <c r="F135" s="67">
        <v>3410536304201</v>
      </c>
      <c r="G135" s="28">
        <v>17510</v>
      </c>
      <c r="H135" s="29">
        <f t="shared" si="18"/>
        <v>21537.3</v>
      </c>
      <c r="I135" s="76">
        <f t="shared" si="17"/>
        <v>58.100000000000009</v>
      </c>
      <c r="J135" s="24">
        <v>415</v>
      </c>
      <c r="K135" s="67" t="s">
        <v>121</v>
      </c>
      <c r="L135" s="67">
        <v>1</v>
      </c>
    </row>
    <row r="136" spans="2:15" ht="12" customHeight="1">
      <c r="B136" s="53">
        <v>119</v>
      </c>
      <c r="C136" s="171"/>
      <c r="D136" s="27" t="s">
        <v>31</v>
      </c>
      <c r="E136" s="68">
        <v>630422</v>
      </c>
      <c r="F136" s="67">
        <v>3410536304225</v>
      </c>
      <c r="G136" s="28">
        <v>19313</v>
      </c>
      <c r="H136" s="29">
        <f t="shared" si="18"/>
        <v>23754.989999999998</v>
      </c>
      <c r="I136" s="76">
        <f t="shared" si="17"/>
        <v>66.92</v>
      </c>
      <c r="J136" s="24">
        <v>478</v>
      </c>
      <c r="K136" s="67" t="s">
        <v>122</v>
      </c>
      <c r="L136" s="67">
        <v>1</v>
      </c>
    </row>
    <row r="137" spans="2:15" ht="12" customHeight="1">
      <c r="B137" s="82"/>
      <c r="C137" s="81" t="s">
        <v>69</v>
      </c>
      <c r="D137" s="85"/>
      <c r="E137" s="86"/>
      <c r="F137" s="87"/>
      <c r="G137" s="88"/>
      <c r="H137" s="89"/>
      <c r="I137" s="90"/>
      <c r="J137" s="84"/>
      <c r="K137" s="19"/>
      <c r="L137" s="19"/>
    </row>
    <row r="138" spans="2:15" ht="12" customHeight="1">
      <c r="B138" s="6" t="s">
        <v>39</v>
      </c>
      <c r="C138" s="5"/>
      <c r="D138" s="5"/>
      <c r="E138" s="5"/>
      <c r="F138" s="5"/>
      <c r="G138" s="5"/>
      <c r="H138" s="5"/>
      <c r="I138" s="5"/>
      <c r="J138" s="18"/>
      <c r="K138" s="83"/>
      <c r="L138" s="83"/>
    </row>
    <row r="139" spans="2:15" ht="16.5" customHeight="1">
      <c r="B139" s="55" t="s">
        <v>0</v>
      </c>
      <c r="C139" s="195" t="s">
        <v>47</v>
      </c>
      <c r="D139" s="196"/>
      <c r="E139" s="37" t="s">
        <v>65</v>
      </c>
      <c r="F139" s="38" t="s">
        <v>66</v>
      </c>
      <c r="G139" s="39" t="s">
        <v>2</v>
      </c>
      <c r="H139" s="39" t="s">
        <v>3</v>
      </c>
      <c r="I139" s="56" t="s">
        <v>42</v>
      </c>
      <c r="J139" s="42" t="s">
        <v>53</v>
      </c>
      <c r="K139" s="43" t="s">
        <v>64</v>
      </c>
      <c r="L139" s="43" t="s">
        <v>68</v>
      </c>
    </row>
    <row r="140" spans="2:15" ht="12" customHeight="1">
      <c r="B140" s="62">
        <v>120</v>
      </c>
      <c r="C140" s="191" t="s">
        <v>213</v>
      </c>
      <c r="D140" s="192"/>
      <c r="E140" s="69" t="s">
        <v>46</v>
      </c>
      <c r="F140" s="70">
        <v>3410530091343</v>
      </c>
      <c r="G140" s="71">
        <v>170</v>
      </c>
      <c r="H140" s="29">
        <f>G140*$H$4</f>
        <v>209.1</v>
      </c>
      <c r="I140" s="76">
        <f t="shared" ref="I140:I142" si="22">J140*$I$4</f>
        <v>7.0000000000000007E-2</v>
      </c>
      <c r="J140" s="25">
        <v>0.5</v>
      </c>
      <c r="K140" s="54" t="s">
        <v>205</v>
      </c>
      <c r="L140" s="54">
        <v>1</v>
      </c>
    </row>
    <row r="141" spans="2:15" s="99" customFormat="1" ht="12" customHeight="1">
      <c r="B141" s="53">
        <v>121</v>
      </c>
      <c r="C141" s="100" t="s">
        <v>223</v>
      </c>
      <c r="D141" s="101"/>
      <c r="E141" s="98" t="s">
        <v>221</v>
      </c>
      <c r="F141" s="67">
        <v>3546330290287</v>
      </c>
      <c r="G141" s="28">
        <v>1040</v>
      </c>
      <c r="H141" s="29">
        <f t="shared" ref="H141:H142" si="23">G141*$H$4</f>
        <v>1279.2</v>
      </c>
      <c r="I141" s="76">
        <f t="shared" si="22"/>
        <v>0.70000000000000007</v>
      </c>
      <c r="J141" s="25">
        <v>5</v>
      </c>
      <c r="K141" s="54" t="s">
        <v>222</v>
      </c>
      <c r="L141" s="54">
        <v>1</v>
      </c>
      <c r="N141" s="32"/>
      <c r="O141" s="114"/>
    </row>
    <row r="142" spans="2:15" ht="12" customHeight="1">
      <c r="B142" s="53">
        <v>122</v>
      </c>
      <c r="C142" s="197" t="s">
        <v>255</v>
      </c>
      <c r="D142" s="198"/>
      <c r="E142" s="102" t="s">
        <v>67</v>
      </c>
      <c r="F142" s="58">
        <v>3410530092319</v>
      </c>
      <c r="G142" s="122">
        <v>206</v>
      </c>
      <c r="H142" s="29">
        <f t="shared" si="23"/>
        <v>253.38</v>
      </c>
      <c r="I142" s="76">
        <f t="shared" si="22"/>
        <v>0.42000000000000004</v>
      </c>
      <c r="J142" s="25">
        <v>3</v>
      </c>
      <c r="K142" s="54" t="s">
        <v>206</v>
      </c>
      <c r="L142" s="54">
        <v>1</v>
      </c>
      <c r="M142" s="107"/>
    </row>
    <row r="143" spans="2:15" ht="12" customHeight="1">
      <c r="B143" s="174" t="s">
        <v>41</v>
      </c>
      <c r="C143" s="174"/>
    </row>
    <row r="144" spans="2:15" ht="12" customHeight="1">
      <c r="B144" s="174"/>
      <c r="C144" s="174"/>
      <c r="D144" s="3"/>
      <c r="E144" s="3"/>
      <c r="F144" s="3"/>
      <c r="G144" s="3"/>
      <c r="H144" s="3"/>
      <c r="I144" s="3"/>
    </row>
    <row r="145" spans="2:15" ht="15.75" customHeight="1">
      <c r="B145" s="34" t="s">
        <v>0</v>
      </c>
      <c r="C145" s="59" t="s">
        <v>47</v>
      </c>
      <c r="D145" s="60" t="s">
        <v>14</v>
      </c>
      <c r="E145" s="37" t="s">
        <v>65</v>
      </c>
      <c r="F145" s="38" t="s">
        <v>66</v>
      </c>
      <c r="G145" s="38" t="s">
        <v>11</v>
      </c>
      <c r="H145" s="61" t="s">
        <v>3</v>
      </c>
      <c r="I145" s="41" t="s">
        <v>42</v>
      </c>
      <c r="J145" s="42" t="s">
        <v>53</v>
      </c>
      <c r="K145" s="43" t="s">
        <v>54</v>
      </c>
      <c r="L145" s="43" t="s">
        <v>68</v>
      </c>
    </row>
    <row r="146" spans="2:15" ht="12" customHeight="1">
      <c r="B146" s="53">
        <v>123</v>
      </c>
      <c r="C146" s="185" t="s">
        <v>97</v>
      </c>
      <c r="D146" s="53" t="s">
        <v>19</v>
      </c>
      <c r="E146" s="53">
        <v>854019</v>
      </c>
      <c r="F146" s="58">
        <v>3410538540195</v>
      </c>
      <c r="G146" s="28">
        <v>740</v>
      </c>
      <c r="H146" s="29">
        <f>G146*$H$4</f>
        <v>910.19999999999993</v>
      </c>
      <c r="I146" s="76">
        <f t="shared" ref="I146:I164" si="24">J146*$I$4</f>
        <v>3.08</v>
      </c>
      <c r="J146" s="24">
        <v>22</v>
      </c>
      <c r="K146" s="58" t="s">
        <v>300</v>
      </c>
      <c r="L146" s="58">
        <v>12</v>
      </c>
    </row>
    <row r="147" spans="2:15" ht="12" customHeight="1">
      <c r="B147" s="53">
        <v>124</v>
      </c>
      <c r="C147" s="185"/>
      <c r="D147" s="53" t="s">
        <v>20</v>
      </c>
      <c r="E147" s="53">
        <v>864026</v>
      </c>
      <c r="F147" s="58">
        <v>3410538640260</v>
      </c>
      <c r="G147" s="28">
        <v>796</v>
      </c>
      <c r="H147" s="29">
        <f t="shared" ref="H147:H164" si="25">G147*$H$4</f>
        <v>979.08</v>
      </c>
      <c r="I147" s="76">
        <f t="shared" si="24"/>
        <v>3.5700000000000003</v>
      </c>
      <c r="J147" s="24">
        <v>25.5</v>
      </c>
      <c r="K147" s="58" t="s">
        <v>299</v>
      </c>
      <c r="L147" s="58">
        <v>12</v>
      </c>
    </row>
    <row r="148" spans="2:15" ht="12" customHeight="1">
      <c r="B148" s="53">
        <v>125</v>
      </c>
      <c r="C148" s="185" t="s">
        <v>133</v>
      </c>
      <c r="D148" s="64" t="s">
        <v>22</v>
      </c>
      <c r="E148" s="66">
        <v>874031</v>
      </c>
      <c r="F148" s="58">
        <v>3410538740311</v>
      </c>
      <c r="G148" s="28">
        <v>1552</v>
      </c>
      <c r="H148" s="29">
        <f t="shared" si="25"/>
        <v>1908.96</v>
      </c>
      <c r="I148" s="76">
        <f t="shared" si="24"/>
        <v>7.1400000000000006</v>
      </c>
      <c r="J148" s="24">
        <v>51</v>
      </c>
      <c r="K148" s="58" t="s">
        <v>98</v>
      </c>
      <c r="L148" s="58">
        <v>2</v>
      </c>
    </row>
    <row r="149" spans="2:15" ht="14.25" customHeight="1">
      <c r="B149" s="53">
        <v>126</v>
      </c>
      <c r="C149" s="185"/>
      <c r="D149" s="53" t="s">
        <v>23</v>
      </c>
      <c r="E149" s="66">
        <v>884027</v>
      </c>
      <c r="F149" s="58">
        <v>3410538840271</v>
      </c>
      <c r="G149" s="28">
        <v>1743</v>
      </c>
      <c r="H149" s="29">
        <f t="shared" si="25"/>
        <v>2143.89</v>
      </c>
      <c r="I149" s="76">
        <f t="shared" si="24"/>
        <v>8.6800000000000015</v>
      </c>
      <c r="J149" s="24">
        <v>62</v>
      </c>
      <c r="K149" s="58" t="s">
        <v>99</v>
      </c>
      <c r="L149" s="58">
        <v>2</v>
      </c>
    </row>
    <row r="150" spans="2:15" ht="12" customHeight="1">
      <c r="B150" s="53">
        <v>127</v>
      </c>
      <c r="C150" s="169" t="s">
        <v>164</v>
      </c>
      <c r="D150" s="27" t="s">
        <v>139</v>
      </c>
      <c r="E150" s="98" t="s">
        <v>141</v>
      </c>
      <c r="F150" s="67">
        <v>3410530908801</v>
      </c>
      <c r="G150" s="28">
        <v>2575</v>
      </c>
      <c r="H150" s="29">
        <f t="shared" si="25"/>
        <v>3167.25</v>
      </c>
      <c r="I150" s="76">
        <f t="shared" si="24"/>
        <v>11.200000000000001</v>
      </c>
      <c r="J150" s="24">
        <v>80</v>
      </c>
      <c r="K150" s="67" t="s">
        <v>290</v>
      </c>
      <c r="L150" s="67">
        <v>1</v>
      </c>
      <c r="M150" s="93"/>
    </row>
    <row r="151" spans="2:15" ht="12" customHeight="1">
      <c r="B151" s="53">
        <v>128</v>
      </c>
      <c r="C151" s="170"/>
      <c r="D151" s="27" t="s">
        <v>23</v>
      </c>
      <c r="E151" s="98" t="s">
        <v>142</v>
      </c>
      <c r="F151" s="67">
        <v>3410530908856</v>
      </c>
      <c r="G151" s="28">
        <v>3605</v>
      </c>
      <c r="H151" s="29">
        <f t="shared" si="25"/>
        <v>4434.1499999999996</v>
      </c>
      <c r="I151" s="76">
        <f t="shared" si="24"/>
        <v>13.160000000000002</v>
      </c>
      <c r="J151" s="24">
        <v>94</v>
      </c>
      <c r="K151" s="67" t="s">
        <v>289</v>
      </c>
      <c r="L151" s="67">
        <v>1</v>
      </c>
      <c r="M151" s="93"/>
    </row>
    <row r="152" spans="2:15" ht="12" customHeight="1">
      <c r="B152" s="53">
        <v>129</v>
      </c>
      <c r="C152" s="170"/>
      <c r="D152" s="27" t="s">
        <v>24</v>
      </c>
      <c r="E152" s="98" t="s">
        <v>143</v>
      </c>
      <c r="F152" s="67">
        <v>3410530908863</v>
      </c>
      <c r="G152" s="28">
        <v>4635</v>
      </c>
      <c r="H152" s="29">
        <f t="shared" si="25"/>
        <v>5701.05</v>
      </c>
      <c r="I152" s="76">
        <f t="shared" si="24"/>
        <v>17.360000000000003</v>
      </c>
      <c r="J152" s="24">
        <v>124</v>
      </c>
      <c r="K152" s="67" t="s">
        <v>291</v>
      </c>
      <c r="L152" s="67">
        <v>1</v>
      </c>
      <c r="M152" s="93"/>
    </row>
    <row r="153" spans="2:15" ht="12" customHeight="1">
      <c r="B153" s="53">
        <v>130</v>
      </c>
      <c r="C153" s="170"/>
      <c r="D153" s="27" t="s">
        <v>140</v>
      </c>
      <c r="E153" s="51" t="s">
        <v>144</v>
      </c>
      <c r="F153" s="67">
        <v>3410530908870</v>
      </c>
      <c r="G153" s="28">
        <v>5150</v>
      </c>
      <c r="H153" s="29">
        <f t="shared" si="25"/>
        <v>6334.5</v>
      </c>
      <c r="I153" s="76">
        <f t="shared" si="24"/>
        <v>24.220000000000002</v>
      </c>
      <c r="J153" s="24">
        <v>173</v>
      </c>
      <c r="K153" s="67" t="s">
        <v>292</v>
      </c>
      <c r="L153" s="67">
        <v>1</v>
      </c>
      <c r="M153" s="93"/>
    </row>
    <row r="154" spans="2:15" ht="12" customHeight="1">
      <c r="B154" s="53">
        <v>131</v>
      </c>
      <c r="C154" s="172"/>
      <c r="D154" s="27" t="s">
        <v>25</v>
      </c>
      <c r="E154" s="51" t="s">
        <v>145</v>
      </c>
      <c r="F154" s="67">
        <v>3410530908887</v>
      </c>
      <c r="G154" s="28">
        <v>5665</v>
      </c>
      <c r="H154" s="29">
        <f t="shared" si="25"/>
        <v>6967.95</v>
      </c>
      <c r="I154" s="76">
        <f t="shared" si="24"/>
        <v>25.76</v>
      </c>
      <c r="J154" s="24">
        <v>184</v>
      </c>
      <c r="K154" s="67" t="s">
        <v>293</v>
      </c>
      <c r="L154" s="67">
        <v>1</v>
      </c>
      <c r="M154" s="93"/>
    </row>
    <row r="155" spans="2:15" ht="12" customHeight="1">
      <c r="B155" s="53">
        <v>132</v>
      </c>
      <c r="C155" s="171" t="s">
        <v>136</v>
      </c>
      <c r="D155" s="27" t="s">
        <v>25</v>
      </c>
      <c r="E155" s="27">
        <v>640420</v>
      </c>
      <c r="F155" s="67">
        <v>3410536404208</v>
      </c>
      <c r="G155" s="28">
        <v>6180</v>
      </c>
      <c r="H155" s="29">
        <f t="shared" si="25"/>
        <v>7601.4</v>
      </c>
      <c r="I155" s="76">
        <f t="shared" si="24"/>
        <v>16.100000000000001</v>
      </c>
      <c r="J155" s="24">
        <v>115</v>
      </c>
      <c r="K155" s="67" t="s">
        <v>294</v>
      </c>
      <c r="L155" s="67">
        <v>1</v>
      </c>
    </row>
    <row r="156" spans="2:15" s="12" customFormat="1" ht="12" customHeight="1">
      <c r="B156" s="53">
        <v>133</v>
      </c>
      <c r="C156" s="171"/>
      <c r="D156" s="27" t="s">
        <v>26</v>
      </c>
      <c r="E156" s="27">
        <v>640421</v>
      </c>
      <c r="F156" s="67">
        <v>3410536404215</v>
      </c>
      <c r="G156" s="28">
        <v>7210</v>
      </c>
      <c r="H156" s="29">
        <f t="shared" si="25"/>
        <v>8868.2999999999993</v>
      </c>
      <c r="I156" s="76">
        <f t="shared" si="24"/>
        <v>23.1</v>
      </c>
      <c r="J156" s="24">
        <v>165</v>
      </c>
      <c r="K156" s="67" t="s">
        <v>295</v>
      </c>
      <c r="L156" s="67">
        <v>1</v>
      </c>
      <c r="N156" s="116"/>
      <c r="O156" s="119"/>
    </row>
    <row r="157" spans="2:15" ht="12" customHeight="1">
      <c r="B157" s="53">
        <v>134</v>
      </c>
      <c r="C157" s="171"/>
      <c r="D157" s="27" t="s">
        <v>27</v>
      </c>
      <c r="E157" s="68">
        <v>640422</v>
      </c>
      <c r="F157" s="67">
        <v>3410536404222</v>
      </c>
      <c r="G157" s="28">
        <v>7725</v>
      </c>
      <c r="H157" s="29">
        <f t="shared" si="25"/>
        <v>9501.75</v>
      </c>
      <c r="I157" s="76">
        <f t="shared" si="24"/>
        <v>28.700000000000003</v>
      </c>
      <c r="J157" s="24">
        <v>205</v>
      </c>
      <c r="K157" s="67" t="s">
        <v>296</v>
      </c>
      <c r="L157" s="67">
        <v>1</v>
      </c>
    </row>
    <row r="158" spans="2:15" ht="12" customHeight="1">
      <c r="B158" s="53">
        <v>135</v>
      </c>
      <c r="C158" s="171"/>
      <c r="D158" s="24" t="s">
        <v>28</v>
      </c>
      <c r="E158" s="68">
        <v>640424</v>
      </c>
      <c r="F158" s="67">
        <v>3410536404246</v>
      </c>
      <c r="G158" s="28">
        <v>10300</v>
      </c>
      <c r="H158" s="29">
        <f t="shared" si="25"/>
        <v>12669</v>
      </c>
      <c r="I158" s="76">
        <f t="shared" si="24"/>
        <v>44.800000000000004</v>
      </c>
      <c r="J158" s="24">
        <v>320</v>
      </c>
      <c r="K158" s="67" t="s">
        <v>297</v>
      </c>
      <c r="L158" s="67">
        <v>1</v>
      </c>
    </row>
    <row r="159" spans="2:15" ht="12" customHeight="1">
      <c r="B159" s="53">
        <v>136</v>
      </c>
      <c r="C159" s="171"/>
      <c r="D159" s="27" t="s">
        <v>29</v>
      </c>
      <c r="E159" s="68">
        <v>640426</v>
      </c>
      <c r="F159" s="67">
        <v>3410536404260</v>
      </c>
      <c r="G159" s="28">
        <v>12360</v>
      </c>
      <c r="H159" s="29">
        <f t="shared" si="25"/>
        <v>15202.8</v>
      </c>
      <c r="I159" s="76">
        <f t="shared" si="24"/>
        <v>63.7</v>
      </c>
      <c r="J159" s="24">
        <v>455</v>
      </c>
      <c r="K159" s="67" t="s">
        <v>298</v>
      </c>
      <c r="L159" s="67">
        <v>1</v>
      </c>
    </row>
    <row r="160" spans="2:15" ht="12" customHeight="1">
      <c r="B160" s="53">
        <v>137</v>
      </c>
      <c r="C160" s="171" t="s">
        <v>137</v>
      </c>
      <c r="D160" s="27" t="s">
        <v>25</v>
      </c>
      <c r="E160" s="27">
        <v>640440</v>
      </c>
      <c r="F160" s="67">
        <v>3410536404406</v>
      </c>
      <c r="G160" s="28">
        <v>7210</v>
      </c>
      <c r="H160" s="29">
        <f t="shared" si="25"/>
        <v>8868.2999999999993</v>
      </c>
      <c r="I160" s="76">
        <f t="shared" si="24"/>
        <v>19.880000000000003</v>
      </c>
      <c r="J160" s="24">
        <v>142</v>
      </c>
      <c r="K160" s="67" t="s">
        <v>294</v>
      </c>
      <c r="L160" s="67">
        <v>1</v>
      </c>
    </row>
    <row r="161" spans="1:253" s="12" customFormat="1" ht="12" customHeight="1">
      <c r="B161" s="53">
        <v>138</v>
      </c>
      <c r="C161" s="171"/>
      <c r="D161" s="27" t="s">
        <v>26</v>
      </c>
      <c r="E161" s="27">
        <v>640441</v>
      </c>
      <c r="F161" s="67">
        <v>3410536404413</v>
      </c>
      <c r="G161" s="28">
        <v>8240</v>
      </c>
      <c r="H161" s="29">
        <f t="shared" si="25"/>
        <v>10135.200000000001</v>
      </c>
      <c r="I161" s="76">
        <f t="shared" si="24"/>
        <v>26.6</v>
      </c>
      <c r="J161" s="24">
        <v>190</v>
      </c>
      <c r="K161" s="67" t="s">
        <v>295</v>
      </c>
      <c r="L161" s="67">
        <v>1</v>
      </c>
      <c r="N161" s="116"/>
      <c r="O161" s="119"/>
    </row>
    <row r="162" spans="1:253" ht="12" customHeight="1">
      <c r="B162" s="53">
        <v>139</v>
      </c>
      <c r="C162" s="171"/>
      <c r="D162" s="27" t="s">
        <v>27</v>
      </c>
      <c r="E162" s="68">
        <v>640442</v>
      </c>
      <c r="F162" s="67">
        <v>3410536404420</v>
      </c>
      <c r="G162" s="28">
        <v>8755</v>
      </c>
      <c r="H162" s="29">
        <f t="shared" si="25"/>
        <v>10768.65</v>
      </c>
      <c r="I162" s="76">
        <f t="shared" si="24"/>
        <v>32.900000000000006</v>
      </c>
      <c r="J162" s="24">
        <v>235</v>
      </c>
      <c r="K162" s="67" t="s">
        <v>296</v>
      </c>
      <c r="L162" s="67">
        <v>1</v>
      </c>
    </row>
    <row r="163" spans="1:253" ht="12" customHeight="1">
      <c r="B163" s="53">
        <v>140</v>
      </c>
      <c r="C163" s="171"/>
      <c r="D163" s="24" t="s">
        <v>28</v>
      </c>
      <c r="E163" s="68">
        <v>640443</v>
      </c>
      <c r="F163" s="67">
        <v>3410536404437</v>
      </c>
      <c r="G163" s="28">
        <v>11330</v>
      </c>
      <c r="H163" s="29">
        <f t="shared" si="25"/>
        <v>13935.9</v>
      </c>
      <c r="I163" s="76">
        <f t="shared" si="24"/>
        <v>50.120000000000005</v>
      </c>
      <c r="J163" s="24">
        <v>358</v>
      </c>
      <c r="K163" s="67" t="s">
        <v>297</v>
      </c>
      <c r="L163" s="67">
        <v>1</v>
      </c>
    </row>
    <row r="164" spans="1:253" ht="12" customHeight="1">
      <c r="B164" s="53">
        <v>141</v>
      </c>
      <c r="C164" s="171"/>
      <c r="D164" s="27" t="s">
        <v>29</v>
      </c>
      <c r="E164" s="68">
        <v>640444</v>
      </c>
      <c r="F164" s="67">
        <v>3410536404444</v>
      </c>
      <c r="G164" s="28">
        <v>13390</v>
      </c>
      <c r="H164" s="29">
        <f t="shared" si="25"/>
        <v>16469.7</v>
      </c>
      <c r="I164" s="76">
        <f t="shared" si="24"/>
        <v>65.800000000000011</v>
      </c>
      <c r="J164" s="24">
        <v>470</v>
      </c>
      <c r="K164" s="67" t="s">
        <v>298</v>
      </c>
      <c r="L164" s="54">
        <v>1</v>
      </c>
    </row>
    <row r="165" spans="1:253" ht="12" customHeight="1">
      <c r="A165" s="20"/>
      <c r="B165" s="82"/>
      <c r="C165" s="81" t="s">
        <v>69</v>
      </c>
      <c r="D165" s="92"/>
      <c r="E165" s="92"/>
      <c r="F165" s="79"/>
      <c r="G165" s="79"/>
      <c r="H165" s="79"/>
      <c r="I165" s="79"/>
      <c r="J165" s="79"/>
      <c r="K165" s="79"/>
      <c r="L165" s="23"/>
      <c r="M165" s="20"/>
      <c r="N165" s="117"/>
      <c r="O165" s="1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</row>
    <row r="166" spans="1:253" ht="12" customHeight="1">
      <c r="B166" s="6" t="s">
        <v>39</v>
      </c>
      <c r="C166" s="5"/>
      <c r="D166" s="5"/>
      <c r="E166" s="5"/>
      <c r="F166" s="5"/>
      <c r="G166" s="5"/>
      <c r="H166" s="5"/>
      <c r="I166" s="5"/>
      <c r="L166" s="80"/>
    </row>
    <row r="167" spans="1:253" ht="15.75" customHeight="1">
      <c r="B167" s="55" t="s">
        <v>0</v>
      </c>
      <c r="C167" s="195" t="s">
        <v>47</v>
      </c>
      <c r="D167" s="196"/>
      <c r="E167" s="37" t="s">
        <v>65</v>
      </c>
      <c r="F167" s="38" t="s">
        <v>66</v>
      </c>
      <c r="G167" s="39" t="s">
        <v>2</v>
      </c>
      <c r="H167" s="39" t="s">
        <v>3</v>
      </c>
      <c r="I167" s="56" t="s">
        <v>42</v>
      </c>
      <c r="J167" s="42" t="s">
        <v>53</v>
      </c>
      <c r="K167" s="43" t="s">
        <v>54</v>
      </c>
      <c r="L167" s="43" t="s">
        <v>68</v>
      </c>
    </row>
    <row r="168" spans="1:253" ht="12" customHeight="1">
      <c r="B168" s="63">
        <v>142</v>
      </c>
      <c r="C168" s="191" t="s">
        <v>51</v>
      </c>
      <c r="D168" s="192"/>
      <c r="E168" s="102" t="s">
        <v>67</v>
      </c>
      <c r="F168" s="58">
        <v>3410530092319</v>
      </c>
      <c r="G168" s="122">
        <v>206</v>
      </c>
      <c r="H168" s="29">
        <f t="shared" ref="H168" si="26">G168*$H$4</f>
        <v>253.38</v>
      </c>
      <c r="I168" s="76">
        <f t="shared" ref="I168:I169" si="27">J168*$I$4</f>
        <v>0.42000000000000004</v>
      </c>
      <c r="J168" s="25">
        <v>3</v>
      </c>
      <c r="K168" s="54" t="s">
        <v>206</v>
      </c>
      <c r="L168" s="54">
        <v>1</v>
      </c>
      <c r="M168" s="107"/>
    </row>
    <row r="169" spans="1:253" s="99" customFormat="1" ht="12" customHeight="1">
      <c r="B169" s="62">
        <v>143</v>
      </c>
      <c r="C169" s="100" t="s">
        <v>223</v>
      </c>
      <c r="D169" s="101"/>
      <c r="E169" s="98" t="s">
        <v>221</v>
      </c>
      <c r="F169" s="67">
        <v>3546330290287</v>
      </c>
      <c r="G169" s="28">
        <v>1040</v>
      </c>
      <c r="H169" s="29">
        <f>G169*$H$4</f>
        <v>1279.2</v>
      </c>
      <c r="I169" s="76">
        <f t="shared" si="27"/>
        <v>0.70000000000000007</v>
      </c>
      <c r="J169" s="25">
        <v>5</v>
      </c>
      <c r="K169" s="54" t="s">
        <v>222</v>
      </c>
      <c r="L169" s="54">
        <v>1</v>
      </c>
      <c r="N169" s="32"/>
      <c r="O169" s="114"/>
    </row>
    <row r="170" spans="1:253" ht="24" customHeight="1">
      <c r="B170" s="176" t="s">
        <v>235</v>
      </c>
      <c r="C170" s="177"/>
      <c r="D170" s="177"/>
      <c r="E170" s="177"/>
      <c r="F170" s="177"/>
      <c r="G170" s="177"/>
      <c r="H170" s="177"/>
      <c r="I170" s="177"/>
    </row>
    <row r="171" spans="1:253" ht="15.75" customHeight="1">
      <c r="B171" s="34" t="s">
        <v>0</v>
      </c>
      <c r="C171" s="59" t="s">
        <v>47</v>
      </c>
      <c r="D171" s="60" t="s">
        <v>14</v>
      </c>
      <c r="E171" s="37" t="s">
        <v>65</v>
      </c>
      <c r="F171" s="39" t="s">
        <v>66</v>
      </c>
      <c r="G171" s="38" t="s">
        <v>11</v>
      </c>
      <c r="H171" s="61" t="s">
        <v>3</v>
      </c>
      <c r="I171" s="41" t="s">
        <v>42</v>
      </c>
      <c r="J171" s="42" t="s">
        <v>53</v>
      </c>
      <c r="K171" s="43" t="s">
        <v>64</v>
      </c>
      <c r="L171" s="48" t="s">
        <v>68</v>
      </c>
    </row>
    <row r="172" spans="1:253" ht="12" customHeight="1">
      <c r="B172" s="27">
        <v>144</v>
      </c>
      <c r="C172" s="171" t="s">
        <v>163</v>
      </c>
      <c r="D172" s="27" t="s">
        <v>23</v>
      </c>
      <c r="E172" s="27">
        <v>232512</v>
      </c>
      <c r="F172" s="27">
        <v>3410532325125</v>
      </c>
      <c r="G172" s="28">
        <v>5088</v>
      </c>
      <c r="H172" s="29">
        <f>G172*$H$4</f>
        <v>6258.24</v>
      </c>
      <c r="I172" s="76">
        <f t="shared" ref="I172:I180" si="28">J172*$I$4</f>
        <v>11.760000000000002</v>
      </c>
      <c r="J172" s="25">
        <v>84</v>
      </c>
      <c r="K172" s="30" t="s">
        <v>146</v>
      </c>
      <c r="L172" s="30">
        <v>2</v>
      </c>
      <c r="M172" s="93"/>
    </row>
    <row r="173" spans="1:253" ht="12" customHeight="1">
      <c r="B173" s="27">
        <v>145</v>
      </c>
      <c r="C173" s="171"/>
      <c r="D173" s="27" t="s">
        <v>48</v>
      </c>
      <c r="E173" s="27">
        <v>232513</v>
      </c>
      <c r="F173" s="27">
        <v>3410532325132</v>
      </c>
      <c r="G173" s="28">
        <v>5302</v>
      </c>
      <c r="H173" s="29">
        <f t="shared" ref="H173:H175" si="29">G173*$H$4</f>
        <v>6521.46</v>
      </c>
      <c r="I173" s="76">
        <f t="shared" si="28"/>
        <v>12.740000000000002</v>
      </c>
      <c r="J173" s="25">
        <v>91</v>
      </c>
      <c r="K173" s="30" t="s">
        <v>147</v>
      </c>
      <c r="L173" s="30">
        <v>2</v>
      </c>
      <c r="M173" s="93"/>
    </row>
    <row r="174" spans="1:253" ht="12" customHeight="1">
      <c r="B174" s="27">
        <v>146</v>
      </c>
      <c r="C174" s="178" t="s">
        <v>351</v>
      </c>
      <c r="D174" s="27" t="s">
        <v>23</v>
      </c>
      <c r="E174" s="123">
        <v>986086</v>
      </c>
      <c r="F174" s="123">
        <v>3410539860865</v>
      </c>
      <c r="G174" s="28">
        <v>7102</v>
      </c>
      <c r="H174" s="29">
        <f t="shared" si="29"/>
        <v>8735.4599999999991</v>
      </c>
      <c r="I174" s="76">
        <f t="shared" si="28"/>
        <v>11.9</v>
      </c>
      <c r="J174" s="25">
        <v>85</v>
      </c>
      <c r="K174" s="30" t="s">
        <v>303</v>
      </c>
      <c r="L174" s="30">
        <v>2</v>
      </c>
      <c r="M174" s="93"/>
    </row>
    <row r="175" spans="1:253" ht="12" customHeight="1">
      <c r="B175" s="27">
        <v>147</v>
      </c>
      <c r="C175" s="178"/>
      <c r="D175" s="27" t="s">
        <v>48</v>
      </c>
      <c r="E175" s="123">
        <v>986087</v>
      </c>
      <c r="F175" s="123">
        <v>3410539860872</v>
      </c>
      <c r="G175" s="28">
        <v>7649</v>
      </c>
      <c r="H175" s="29">
        <f t="shared" si="29"/>
        <v>9408.27</v>
      </c>
      <c r="I175" s="76">
        <f t="shared" si="28"/>
        <v>13.020000000000001</v>
      </c>
      <c r="J175" s="25">
        <v>93</v>
      </c>
      <c r="K175" s="30" t="s">
        <v>304</v>
      </c>
      <c r="L175" s="30">
        <v>2</v>
      </c>
      <c r="M175" s="93"/>
    </row>
    <row r="176" spans="1:253" ht="12" customHeight="1">
      <c r="B176" s="27">
        <v>148</v>
      </c>
      <c r="C176" s="178" t="s">
        <v>352</v>
      </c>
      <c r="D176" s="27" t="s">
        <v>23</v>
      </c>
      <c r="E176" s="123">
        <v>986088</v>
      </c>
      <c r="F176" s="123">
        <v>3410539860889</v>
      </c>
      <c r="G176" s="28">
        <v>8195</v>
      </c>
      <c r="H176" s="29">
        <f>G176*$H$4</f>
        <v>10079.85</v>
      </c>
      <c r="I176" s="76">
        <f t="shared" si="28"/>
        <v>14.000000000000002</v>
      </c>
      <c r="J176" s="25">
        <v>100</v>
      </c>
      <c r="K176" s="30" t="s">
        <v>303</v>
      </c>
      <c r="L176" s="30">
        <v>2</v>
      </c>
      <c r="M176" s="93"/>
    </row>
    <row r="177" spans="1:16" ht="12" customHeight="1">
      <c r="B177" s="27">
        <v>149</v>
      </c>
      <c r="C177" s="178"/>
      <c r="D177" s="27" t="s">
        <v>48</v>
      </c>
      <c r="E177" s="123">
        <v>986089</v>
      </c>
      <c r="F177" s="123">
        <v>3410539860896</v>
      </c>
      <c r="G177" s="28">
        <v>8741</v>
      </c>
      <c r="H177" s="29">
        <f>G177*$H$4</f>
        <v>10751.43</v>
      </c>
      <c r="I177" s="76">
        <f t="shared" si="28"/>
        <v>15.120000000000001</v>
      </c>
      <c r="J177" s="25">
        <v>108</v>
      </c>
      <c r="K177" s="30" t="s">
        <v>304</v>
      </c>
      <c r="L177" s="30">
        <v>2</v>
      </c>
      <c r="M177" s="93"/>
      <c r="P177" s="115"/>
    </row>
    <row r="178" spans="1:16" ht="12" customHeight="1">
      <c r="B178" s="123">
        <v>150</v>
      </c>
      <c r="C178" s="171" t="s">
        <v>354</v>
      </c>
      <c r="D178" s="27" t="s">
        <v>23</v>
      </c>
      <c r="E178" s="27">
        <v>232515</v>
      </c>
      <c r="F178" s="27">
        <v>3410532325156</v>
      </c>
      <c r="G178" s="28">
        <v>4000</v>
      </c>
      <c r="H178" s="29">
        <f>G178*$H$4</f>
        <v>4920</v>
      </c>
      <c r="I178" s="76">
        <f t="shared" si="28"/>
        <v>7.7000000000000011</v>
      </c>
      <c r="J178" s="161">
        <v>55</v>
      </c>
      <c r="K178" s="30" t="s">
        <v>301</v>
      </c>
      <c r="L178" s="30">
        <v>1</v>
      </c>
      <c r="M178" s="93"/>
      <c r="N178" s="114"/>
      <c r="O178" s="118"/>
      <c r="P178" s="115"/>
    </row>
    <row r="179" spans="1:16" ht="12" customHeight="1">
      <c r="B179" s="123">
        <v>151</v>
      </c>
      <c r="C179" s="171"/>
      <c r="D179" s="27" t="s">
        <v>48</v>
      </c>
      <c r="E179" s="27">
        <v>232514</v>
      </c>
      <c r="F179" s="27">
        <v>3410532325149</v>
      </c>
      <c r="G179" s="28">
        <v>4500</v>
      </c>
      <c r="H179" s="29">
        <f>G179*$H$4</f>
        <v>5535</v>
      </c>
      <c r="I179" s="76">
        <f t="shared" si="28"/>
        <v>9.24</v>
      </c>
      <c r="J179" s="161">
        <v>66</v>
      </c>
      <c r="K179" s="30" t="s">
        <v>302</v>
      </c>
      <c r="L179" s="30">
        <v>1</v>
      </c>
      <c r="M179" s="93"/>
      <c r="N179" s="114"/>
      <c r="O179" s="118"/>
      <c r="P179" s="114"/>
    </row>
    <row r="180" spans="1:16" ht="12" customHeight="1">
      <c r="B180" s="123">
        <v>152</v>
      </c>
      <c r="C180" s="161" t="s">
        <v>355</v>
      </c>
      <c r="D180" s="27" t="s">
        <v>236</v>
      </c>
      <c r="E180" s="27">
        <v>232398</v>
      </c>
      <c r="F180" s="27">
        <v>3410532323985</v>
      </c>
      <c r="G180" s="28">
        <v>3000</v>
      </c>
      <c r="H180" s="29">
        <f>G180*$H$4</f>
        <v>3690</v>
      </c>
      <c r="I180" s="76">
        <f t="shared" si="28"/>
        <v>3.6400000000000006</v>
      </c>
      <c r="J180" s="161">
        <v>26</v>
      </c>
      <c r="K180" s="30" t="s">
        <v>234</v>
      </c>
      <c r="L180" s="30">
        <v>1</v>
      </c>
      <c r="M180" s="93"/>
      <c r="N180" s="114"/>
      <c r="O180" s="118"/>
    </row>
    <row r="181" spans="1:16" ht="12" customHeight="1">
      <c r="B181" s="131"/>
      <c r="C181" s="132" t="s">
        <v>247</v>
      </c>
      <c r="D181" s="131"/>
      <c r="E181" s="131"/>
      <c r="F181" s="131"/>
      <c r="G181" s="131"/>
      <c r="H181" s="131"/>
      <c r="I181" s="131"/>
      <c r="J181" s="131"/>
      <c r="K181" s="131"/>
      <c r="L181" s="131"/>
      <c r="M181" s="93"/>
      <c r="O181" s="118"/>
    </row>
    <row r="182" spans="1:16" ht="12" customHeight="1">
      <c r="B182" s="174" t="s">
        <v>70</v>
      </c>
      <c r="C182" s="174"/>
      <c r="D182" s="174"/>
      <c r="E182" s="13"/>
      <c r="F182" s="13"/>
      <c r="G182" s="13"/>
      <c r="H182" s="13"/>
      <c r="I182" s="13"/>
    </row>
    <row r="183" spans="1:16" ht="12" customHeight="1">
      <c r="B183" s="175"/>
      <c r="C183" s="175"/>
      <c r="D183" s="175"/>
      <c r="E183" s="13"/>
      <c r="F183" s="13"/>
      <c r="G183" s="13"/>
      <c r="H183" s="13"/>
      <c r="I183" s="13"/>
    </row>
    <row r="184" spans="1:16" ht="15.75" customHeight="1">
      <c r="B184" s="34" t="s">
        <v>0</v>
      </c>
      <c r="C184" s="35" t="s">
        <v>47</v>
      </c>
      <c r="D184" s="36" t="s">
        <v>1</v>
      </c>
      <c r="E184" s="37" t="s">
        <v>65</v>
      </c>
      <c r="F184" s="38" t="s">
        <v>66</v>
      </c>
      <c r="G184" s="39" t="s">
        <v>11</v>
      </c>
      <c r="H184" s="40" t="s">
        <v>3</v>
      </c>
      <c r="I184" s="41" t="s">
        <v>42</v>
      </c>
      <c r="J184" s="42" t="s">
        <v>53</v>
      </c>
      <c r="K184" s="43" t="s">
        <v>54</v>
      </c>
      <c r="L184" s="43" t="s">
        <v>68</v>
      </c>
    </row>
    <row r="185" spans="1:16" ht="12" customHeight="1">
      <c r="B185" s="27">
        <v>153</v>
      </c>
      <c r="C185" s="169" t="s">
        <v>229</v>
      </c>
      <c r="D185" s="27" t="s">
        <v>44</v>
      </c>
      <c r="E185" s="27">
        <v>526352</v>
      </c>
      <c r="F185" s="27">
        <v>3410535263523</v>
      </c>
      <c r="G185" s="28">
        <v>28681</v>
      </c>
      <c r="H185" s="29">
        <f>G185*$H$4</f>
        <v>35277.629999999997</v>
      </c>
      <c r="I185" s="76">
        <f t="shared" ref="I185:I197" si="30">J185*$I$4</f>
        <v>19.740000000000002</v>
      </c>
      <c r="J185" s="25">
        <v>141</v>
      </c>
      <c r="K185" s="30" t="s">
        <v>188</v>
      </c>
      <c r="L185" s="30">
        <v>1</v>
      </c>
    </row>
    <row r="186" spans="1:16" ht="12" customHeight="1">
      <c r="B186" s="27">
        <v>154</v>
      </c>
      <c r="C186" s="170"/>
      <c r="D186" s="27" t="s">
        <v>45</v>
      </c>
      <c r="E186" s="27">
        <v>526353</v>
      </c>
      <c r="F186" s="27">
        <v>3410535263530</v>
      </c>
      <c r="G186" s="28">
        <v>29785</v>
      </c>
      <c r="H186" s="29">
        <f t="shared" ref="H186:H197" si="31">G186*$H$4</f>
        <v>36635.550000000003</v>
      </c>
      <c r="I186" s="76">
        <f t="shared" si="30"/>
        <v>19.740000000000002</v>
      </c>
      <c r="J186" s="25">
        <v>141</v>
      </c>
      <c r="K186" s="30" t="s">
        <v>188</v>
      </c>
      <c r="L186" s="30">
        <v>1</v>
      </c>
    </row>
    <row r="187" spans="1:16" ht="12" customHeight="1">
      <c r="B187" s="27">
        <v>155</v>
      </c>
      <c r="C187" s="172"/>
      <c r="D187" s="27" t="s">
        <v>36</v>
      </c>
      <c r="E187" s="27">
        <v>526354</v>
      </c>
      <c r="F187" s="27">
        <v>3410535263547</v>
      </c>
      <c r="G187" s="28">
        <v>30898</v>
      </c>
      <c r="H187" s="29">
        <f t="shared" si="31"/>
        <v>38004.54</v>
      </c>
      <c r="I187" s="76">
        <f t="shared" si="30"/>
        <v>19.740000000000002</v>
      </c>
      <c r="J187" s="25">
        <v>141</v>
      </c>
      <c r="K187" s="30" t="s">
        <v>188</v>
      </c>
      <c r="L187" s="30">
        <v>1</v>
      </c>
    </row>
    <row r="188" spans="1:16" ht="12" customHeight="1">
      <c r="A188" s="21"/>
      <c r="B188" s="27">
        <v>156</v>
      </c>
      <c r="C188" s="171" t="s">
        <v>230</v>
      </c>
      <c r="D188" s="27" t="s">
        <v>44</v>
      </c>
      <c r="E188" s="27">
        <v>526357</v>
      </c>
      <c r="F188" s="27">
        <v>3410535263578</v>
      </c>
      <c r="G188" s="28">
        <v>33619</v>
      </c>
      <c r="H188" s="29">
        <f t="shared" si="31"/>
        <v>41351.370000000003</v>
      </c>
      <c r="I188" s="76">
        <f t="shared" si="30"/>
        <v>21.28</v>
      </c>
      <c r="J188" s="25">
        <v>152</v>
      </c>
      <c r="K188" s="30" t="s">
        <v>189</v>
      </c>
      <c r="L188" s="30">
        <v>1</v>
      </c>
    </row>
    <row r="189" spans="1:16" ht="12" customHeight="1">
      <c r="A189" s="21"/>
      <c r="B189" s="27">
        <v>157</v>
      </c>
      <c r="C189" s="171"/>
      <c r="D189" s="27" t="s">
        <v>45</v>
      </c>
      <c r="E189" s="27">
        <v>526358</v>
      </c>
      <c r="F189" s="27">
        <v>3410535263585</v>
      </c>
      <c r="G189" s="28">
        <v>34670</v>
      </c>
      <c r="H189" s="29">
        <f t="shared" si="31"/>
        <v>42644.1</v>
      </c>
      <c r="I189" s="76">
        <f t="shared" si="30"/>
        <v>21.28</v>
      </c>
      <c r="J189" s="25">
        <v>152</v>
      </c>
      <c r="K189" s="30" t="s">
        <v>190</v>
      </c>
      <c r="L189" s="30">
        <v>1</v>
      </c>
    </row>
    <row r="190" spans="1:16" ht="12" customHeight="1">
      <c r="A190" s="21"/>
      <c r="B190" s="27">
        <v>158</v>
      </c>
      <c r="C190" s="171"/>
      <c r="D190" s="27" t="s">
        <v>36</v>
      </c>
      <c r="E190" s="27">
        <v>526359</v>
      </c>
      <c r="F190" s="27">
        <v>3410535263592</v>
      </c>
      <c r="G190" s="28">
        <v>35720</v>
      </c>
      <c r="H190" s="29">
        <f t="shared" si="31"/>
        <v>43935.6</v>
      </c>
      <c r="I190" s="76">
        <f t="shared" si="30"/>
        <v>21.28</v>
      </c>
      <c r="J190" s="25">
        <v>152</v>
      </c>
      <c r="K190" s="30" t="s">
        <v>190</v>
      </c>
      <c r="L190" s="30">
        <v>1</v>
      </c>
    </row>
    <row r="191" spans="1:16" ht="12" customHeight="1">
      <c r="B191" s="27">
        <v>159</v>
      </c>
      <c r="C191" s="173" t="s">
        <v>231</v>
      </c>
      <c r="D191" s="27" t="s">
        <v>32</v>
      </c>
      <c r="E191" s="27">
        <v>526220</v>
      </c>
      <c r="F191" s="27">
        <v>3410535262205</v>
      </c>
      <c r="G191" s="28">
        <v>18753</v>
      </c>
      <c r="H191" s="29">
        <f t="shared" si="31"/>
        <v>23066.19</v>
      </c>
      <c r="I191" s="76">
        <f t="shared" si="30"/>
        <v>11.48</v>
      </c>
      <c r="J191" s="25">
        <v>82</v>
      </c>
      <c r="K191" s="30" t="s">
        <v>184</v>
      </c>
      <c r="L191" s="30">
        <v>1</v>
      </c>
    </row>
    <row r="192" spans="1:16" ht="12" customHeight="1">
      <c r="B192" s="27">
        <v>160</v>
      </c>
      <c r="C192" s="173"/>
      <c r="D192" s="27" t="s">
        <v>33</v>
      </c>
      <c r="E192" s="27">
        <v>526221</v>
      </c>
      <c r="F192" s="27">
        <v>3410535262212</v>
      </c>
      <c r="G192" s="28">
        <v>19856</v>
      </c>
      <c r="H192" s="29">
        <f t="shared" si="31"/>
        <v>24422.880000000001</v>
      </c>
      <c r="I192" s="76">
        <f t="shared" si="30"/>
        <v>11.48</v>
      </c>
      <c r="J192" s="25">
        <v>82</v>
      </c>
      <c r="K192" s="30" t="s">
        <v>184</v>
      </c>
      <c r="L192" s="30">
        <v>1</v>
      </c>
    </row>
    <row r="193" spans="1:14" ht="12" customHeight="1">
      <c r="B193" s="27">
        <v>161</v>
      </c>
      <c r="C193" s="173"/>
      <c r="D193" s="27" t="s">
        <v>34</v>
      </c>
      <c r="E193" s="27">
        <v>526222</v>
      </c>
      <c r="F193" s="27">
        <v>3410535262229</v>
      </c>
      <c r="G193" s="28">
        <v>20959</v>
      </c>
      <c r="H193" s="29">
        <f t="shared" si="31"/>
        <v>25779.57</v>
      </c>
      <c r="I193" s="76">
        <f t="shared" si="30"/>
        <v>14.840000000000002</v>
      </c>
      <c r="J193" s="25">
        <v>106</v>
      </c>
      <c r="K193" s="30" t="s">
        <v>184</v>
      </c>
      <c r="L193" s="30">
        <v>1</v>
      </c>
    </row>
    <row r="194" spans="1:14" ht="12" customHeight="1">
      <c r="B194" s="27">
        <v>162</v>
      </c>
      <c r="C194" s="173"/>
      <c r="D194" s="27" t="s">
        <v>35</v>
      </c>
      <c r="E194" s="27">
        <v>526223</v>
      </c>
      <c r="F194" s="27">
        <v>3410535262236</v>
      </c>
      <c r="G194" s="28">
        <v>24820</v>
      </c>
      <c r="H194" s="29">
        <f t="shared" si="31"/>
        <v>30528.6</v>
      </c>
      <c r="I194" s="76">
        <f t="shared" si="30"/>
        <v>14.840000000000002</v>
      </c>
      <c r="J194" s="25">
        <v>106</v>
      </c>
      <c r="K194" s="30" t="s">
        <v>185</v>
      </c>
      <c r="L194" s="30">
        <v>1</v>
      </c>
    </row>
    <row r="195" spans="1:14" ht="12" customHeight="1">
      <c r="B195" s="27">
        <v>163</v>
      </c>
      <c r="C195" s="179" t="s">
        <v>232</v>
      </c>
      <c r="D195" s="27" t="s">
        <v>32</v>
      </c>
      <c r="E195" s="27">
        <v>526226</v>
      </c>
      <c r="F195" s="27">
        <v>3410535262267</v>
      </c>
      <c r="G195" s="28">
        <v>24689</v>
      </c>
      <c r="H195" s="29">
        <f t="shared" si="31"/>
        <v>30367.47</v>
      </c>
      <c r="I195" s="76">
        <f t="shared" si="30"/>
        <v>21.28</v>
      </c>
      <c r="J195" s="25">
        <v>152</v>
      </c>
      <c r="K195" s="30" t="s">
        <v>186</v>
      </c>
      <c r="L195" s="30">
        <v>1</v>
      </c>
    </row>
    <row r="196" spans="1:14" ht="12" customHeight="1">
      <c r="B196" s="27">
        <v>164</v>
      </c>
      <c r="C196" s="180"/>
      <c r="D196" s="27" t="s">
        <v>33</v>
      </c>
      <c r="E196" s="27">
        <v>526227</v>
      </c>
      <c r="F196" s="27">
        <v>3410535262274</v>
      </c>
      <c r="G196" s="28">
        <v>25214</v>
      </c>
      <c r="H196" s="29">
        <f t="shared" si="31"/>
        <v>31013.22</v>
      </c>
      <c r="I196" s="76">
        <f t="shared" si="30"/>
        <v>21.28</v>
      </c>
      <c r="J196" s="25">
        <v>152</v>
      </c>
      <c r="K196" s="30" t="s">
        <v>186</v>
      </c>
      <c r="L196" s="30">
        <v>1</v>
      </c>
    </row>
    <row r="197" spans="1:14" ht="12" customHeight="1">
      <c r="B197" s="27">
        <v>165</v>
      </c>
      <c r="C197" s="180"/>
      <c r="D197" s="27" t="s">
        <v>34</v>
      </c>
      <c r="E197" s="27">
        <v>526228</v>
      </c>
      <c r="F197" s="27">
        <v>3410535262281</v>
      </c>
      <c r="G197" s="28">
        <v>25740</v>
      </c>
      <c r="H197" s="29">
        <f t="shared" si="31"/>
        <v>31660.2</v>
      </c>
      <c r="I197" s="76">
        <f t="shared" si="30"/>
        <v>21.28</v>
      </c>
      <c r="J197" s="25">
        <v>152</v>
      </c>
      <c r="K197" s="30" t="s">
        <v>186</v>
      </c>
      <c r="L197" s="30">
        <v>1</v>
      </c>
    </row>
    <row r="198" spans="1:14" ht="12" customHeight="1">
      <c r="B198" s="27">
        <v>166</v>
      </c>
      <c r="C198" s="181"/>
      <c r="D198" s="27" t="s">
        <v>35</v>
      </c>
      <c r="E198" s="27">
        <v>526229</v>
      </c>
      <c r="F198" s="27">
        <v>3410535262298</v>
      </c>
      <c r="G198" s="28">
        <v>27841</v>
      </c>
      <c r="H198" s="29">
        <f t="shared" ref="H198:H202" si="32">G198*$H$4</f>
        <v>34244.43</v>
      </c>
      <c r="I198" s="76">
        <f t="shared" ref="I198:I202" si="33">J198*$I$4</f>
        <v>21.28</v>
      </c>
      <c r="J198" s="25">
        <v>152</v>
      </c>
      <c r="K198" s="30" t="s">
        <v>187</v>
      </c>
      <c r="L198" s="30">
        <v>1</v>
      </c>
    </row>
    <row r="199" spans="1:14" ht="12" customHeight="1">
      <c r="B199" s="123">
        <v>167</v>
      </c>
      <c r="C199" s="182" t="s">
        <v>325</v>
      </c>
      <c r="D199" s="123" t="s">
        <v>32</v>
      </c>
      <c r="E199" s="123">
        <v>526900</v>
      </c>
      <c r="F199" s="123">
        <v>3410535269006</v>
      </c>
      <c r="G199" s="113">
        <v>22000</v>
      </c>
      <c r="H199" s="121">
        <f t="shared" si="32"/>
        <v>27060</v>
      </c>
      <c r="I199" s="125">
        <f t="shared" si="33"/>
        <v>11.48</v>
      </c>
      <c r="J199" s="137">
        <v>82</v>
      </c>
      <c r="K199" s="126" t="s">
        <v>326</v>
      </c>
      <c r="L199" s="126">
        <v>1</v>
      </c>
      <c r="M199" s="107" t="s">
        <v>226</v>
      </c>
      <c r="N199" s="99" t="s">
        <v>328</v>
      </c>
    </row>
    <row r="200" spans="1:14" ht="12" customHeight="1">
      <c r="B200" s="123">
        <v>168</v>
      </c>
      <c r="C200" s="183"/>
      <c r="D200" s="123" t="s">
        <v>34</v>
      </c>
      <c r="E200" s="123">
        <v>526901</v>
      </c>
      <c r="F200" s="123">
        <v>3410535269013</v>
      </c>
      <c r="G200" s="113">
        <v>24500</v>
      </c>
      <c r="H200" s="121">
        <f t="shared" si="32"/>
        <v>30135</v>
      </c>
      <c r="I200" s="125">
        <f t="shared" si="33"/>
        <v>14.840000000000002</v>
      </c>
      <c r="J200" s="137">
        <v>106</v>
      </c>
      <c r="K200" s="126" t="s">
        <v>326</v>
      </c>
      <c r="L200" s="126">
        <v>1</v>
      </c>
      <c r="M200" s="107" t="s">
        <v>226</v>
      </c>
      <c r="N200" s="99" t="s">
        <v>328</v>
      </c>
    </row>
    <row r="201" spans="1:14" ht="12" customHeight="1">
      <c r="B201" s="123">
        <v>169</v>
      </c>
      <c r="C201" s="183"/>
      <c r="D201" s="123" t="s">
        <v>35</v>
      </c>
      <c r="E201" s="123">
        <v>526902</v>
      </c>
      <c r="F201" s="123">
        <v>3410535269020</v>
      </c>
      <c r="G201" s="113">
        <v>27000</v>
      </c>
      <c r="H201" s="121">
        <f t="shared" si="32"/>
        <v>33210</v>
      </c>
      <c r="I201" s="125">
        <f t="shared" si="33"/>
        <v>14.840000000000002</v>
      </c>
      <c r="J201" s="137">
        <v>106</v>
      </c>
      <c r="K201" s="126" t="s">
        <v>326</v>
      </c>
      <c r="L201" s="126">
        <v>1</v>
      </c>
      <c r="M201" s="107" t="s">
        <v>226</v>
      </c>
      <c r="N201" s="99" t="s">
        <v>328</v>
      </c>
    </row>
    <row r="202" spans="1:14" ht="12" customHeight="1">
      <c r="B202" s="123">
        <v>170</v>
      </c>
      <c r="C202" s="184"/>
      <c r="D202" s="123" t="s">
        <v>36</v>
      </c>
      <c r="E202" s="123">
        <v>526903</v>
      </c>
      <c r="F202" s="123">
        <v>3410535269037</v>
      </c>
      <c r="G202" s="113">
        <v>31000</v>
      </c>
      <c r="H202" s="121">
        <f t="shared" si="32"/>
        <v>38130</v>
      </c>
      <c r="I202" s="125">
        <f t="shared" si="33"/>
        <v>19.740000000000002</v>
      </c>
      <c r="J202" s="137">
        <v>141</v>
      </c>
      <c r="K202" s="126" t="s">
        <v>326</v>
      </c>
      <c r="L202" s="126">
        <v>1</v>
      </c>
      <c r="M202" s="107" t="s">
        <v>226</v>
      </c>
      <c r="N202" s="99" t="s">
        <v>328</v>
      </c>
    </row>
    <row r="203" spans="1:14" ht="12" customHeight="1">
      <c r="A203" s="21"/>
      <c r="B203" s="190" t="s">
        <v>123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</row>
    <row r="204" spans="1:14" ht="12" customHeight="1">
      <c r="A204" s="21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</row>
    <row r="205" spans="1:14" ht="15" customHeight="1">
      <c r="A205" s="21"/>
      <c r="B205" s="34" t="s">
        <v>0</v>
      </c>
      <c r="C205" s="35" t="s">
        <v>47</v>
      </c>
      <c r="D205" s="36" t="s">
        <v>1</v>
      </c>
      <c r="E205" s="37" t="s">
        <v>65</v>
      </c>
      <c r="F205" s="38" t="s">
        <v>66</v>
      </c>
      <c r="G205" s="39" t="s">
        <v>11</v>
      </c>
      <c r="H205" s="40" t="s">
        <v>3</v>
      </c>
      <c r="I205" s="41" t="s">
        <v>42</v>
      </c>
      <c r="J205" s="42" t="s">
        <v>53</v>
      </c>
      <c r="K205" s="43" t="s">
        <v>54</v>
      </c>
      <c r="L205" s="43" t="s">
        <v>68</v>
      </c>
    </row>
    <row r="206" spans="1:14" ht="14.25" customHeight="1">
      <c r="A206" s="21"/>
      <c r="B206" s="26">
        <v>171</v>
      </c>
      <c r="C206" s="171" t="s">
        <v>212</v>
      </c>
      <c r="D206" s="27" t="s">
        <v>4</v>
      </c>
      <c r="E206" s="24" t="s">
        <v>71</v>
      </c>
      <c r="F206" s="27">
        <v>3410530804806</v>
      </c>
      <c r="G206" s="28">
        <v>2033</v>
      </c>
      <c r="H206" s="29">
        <f>G206*$H$4</f>
        <v>2500.59</v>
      </c>
      <c r="I206" s="76">
        <f t="shared" ref="I206:I207" si="34">J206*$I$4</f>
        <v>1.8900000000000001</v>
      </c>
      <c r="J206" s="25">
        <v>13.5</v>
      </c>
      <c r="K206" s="30" t="s">
        <v>78</v>
      </c>
      <c r="L206" s="30">
        <v>10</v>
      </c>
    </row>
    <row r="207" spans="1:14" ht="14.25" customHeight="1">
      <c r="A207" s="21"/>
      <c r="B207" s="26">
        <v>172</v>
      </c>
      <c r="C207" s="171"/>
      <c r="D207" s="27" t="s">
        <v>5</v>
      </c>
      <c r="E207" s="24" t="s">
        <v>72</v>
      </c>
      <c r="F207" s="27">
        <v>3410530804844</v>
      </c>
      <c r="G207" s="28">
        <v>2247</v>
      </c>
      <c r="H207" s="29">
        <f>G207*$H$4</f>
        <v>2763.81</v>
      </c>
      <c r="I207" s="76">
        <f t="shared" si="34"/>
        <v>2.5900000000000003</v>
      </c>
      <c r="J207" s="25">
        <v>18.5</v>
      </c>
      <c r="K207" s="30" t="s">
        <v>214</v>
      </c>
      <c r="L207" s="30">
        <v>10</v>
      </c>
    </row>
    <row r="208" spans="1:14" ht="12" customHeight="1">
      <c r="B208" s="6" t="s">
        <v>39</v>
      </c>
      <c r="C208" s="5"/>
      <c r="D208" s="5"/>
    </row>
    <row r="209" spans="2:13" ht="15.75" customHeight="1">
      <c r="B209" s="26" t="s">
        <v>0</v>
      </c>
      <c r="C209" s="193" t="s">
        <v>47</v>
      </c>
      <c r="D209" s="194"/>
      <c r="E209" s="44" t="s">
        <v>65</v>
      </c>
      <c r="F209" s="45" t="s">
        <v>66</v>
      </c>
      <c r="G209" s="45" t="s">
        <v>11</v>
      </c>
      <c r="H209" s="46" t="s">
        <v>3</v>
      </c>
      <c r="I209" s="47" t="s">
        <v>42</v>
      </c>
      <c r="J209" s="42" t="s">
        <v>53</v>
      </c>
      <c r="K209" s="48" t="s">
        <v>54</v>
      </c>
      <c r="L209" s="48" t="s">
        <v>68</v>
      </c>
    </row>
    <row r="210" spans="2:13" ht="12" customHeight="1">
      <c r="B210" s="24">
        <v>173</v>
      </c>
      <c r="C210" s="164" t="s">
        <v>265</v>
      </c>
      <c r="D210" s="165"/>
      <c r="E210" s="27" t="s">
        <v>160</v>
      </c>
      <c r="F210" s="67">
        <v>3410530012317</v>
      </c>
      <c r="G210" s="28">
        <v>557</v>
      </c>
      <c r="H210" s="29">
        <f>G210*$H$4</f>
        <v>685.11</v>
      </c>
      <c r="I210" s="76">
        <f t="shared" ref="I210:I235" si="35">J210*$I$4</f>
        <v>7.0000000000000007E-2</v>
      </c>
      <c r="J210" s="25">
        <v>0.5</v>
      </c>
      <c r="K210" s="67" t="s">
        <v>207</v>
      </c>
      <c r="L210" s="30">
        <v>1</v>
      </c>
    </row>
    <row r="211" spans="2:13" ht="12" customHeight="1">
      <c r="B211" s="24">
        <v>174</v>
      </c>
      <c r="C211" s="166" t="s">
        <v>172</v>
      </c>
      <c r="D211" s="167"/>
      <c r="E211" s="49" t="s">
        <v>165</v>
      </c>
      <c r="F211" s="67">
        <v>3410530742085</v>
      </c>
      <c r="G211" s="28">
        <v>440</v>
      </c>
      <c r="H211" s="29">
        <f t="shared" ref="H211:H235" si="36">G211*$H$4</f>
        <v>541.20000000000005</v>
      </c>
      <c r="I211" s="76">
        <f t="shared" si="35"/>
        <v>0.14000000000000001</v>
      </c>
      <c r="J211" s="25">
        <v>1</v>
      </c>
      <c r="K211" s="30" t="s">
        <v>191</v>
      </c>
      <c r="L211" s="30">
        <v>1</v>
      </c>
    </row>
    <row r="212" spans="2:13" ht="12" customHeight="1">
      <c r="B212" s="128">
        <v>175</v>
      </c>
      <c r="C212" s="155" t="s">
        <v>338</v>
      </c>
      <c r="D212" s="156"/>
      <c r="E212" s="157" t="s">
        <v>343</v>
      </c>
      <c r="F212" s="124">
        <v>3410530739511</v>
      </c>
      <c r="G212" s="113">
        <v>408</v>
      </c>
      <c r="H212" s="121">
        <f t="shared" si="36"/>
        <v>501.84</v>
      </c>
      <c r="I212" s="125">
        <f t="shared" si="35"/>
        <v>7.0000000000000007E-2</v>
      </c>
      <c r="J212" s="137">
        <v>0.5</v>
      </c>
      <c r="K212" s="126" t="s">
        <v>191</v>
      </c>
      <c r="L212" s="126">
        <v>1</v>
      </c>
      <c r="M212" s="107" t="s">
        <v>226</v>
      </c>
    </row>
    <row r="213" spans="2:13" ht="12" customHeight="1">
      <c r="B213" s="24">
        <v>176</v>
      </c>
      <c r="C213" s="166" t="s">
        <v>173</v>
      </c>
      <c r="D213" s="167"/>
      <c r="E213" s="50" t="s">
        <v>166</v>
      </c>
      <c r="F213" s="67">
        <v>3410530742139</v>
      </c>
      <c r="G213" s="28">
        <v>500</v>
      </c>
      <c r="H213" s="29">
        <f t="shared" si="36"/>
        <v>615</v>
      </c>
      <c r="I213" s="76">
        <f t="shared" si="35"/>
        <v>0.14000000000000001</v>
      </c>
      <c r="J213" s="25">
        <v>1</v>
      </c>
      <c r="K213" s="30" t="s">
        <v>192</v>
      </c>
      <c r="L213" s="30">
        <v>1</v>
      </c>
    </row>
    <row r="214" spans="2:13" ht="12" customHeight="1">
      <c r="B214" s="128">
        <v>177</v>
      </c>
      <c r="C214" s="155" t="s">
        <v>339</v>
      </c>
      <c r="D214" s="156"/>
      <c r="E214" s="158" t="s">
        <v>345</v>
      </c>
      <c r="F214" s="124">
        <v>3410530739542</v>
      </c>
      <c r="G214" s="113">
        <v>700</v>
      </c>
      <c r="H214" s="121">
        <f t="shared" si="36"/>
        <v>861</v>
      </c>
      <c r="I214" s="125">
        <f t="shared" si="35"/>
        <v>7.0000000000000007E-2</v>
      </c>
      <c r="J214" s="137">
        <v>0.5</v>
      </c>
      <c r="K214" s="126" t="s">
        <v>192</v>
      </c>
      <c r="L214" s="126">
        <v>1</v>
      </c>
      <c r="M214" s="107" t="s">
        <v>226</v>
      </c>
    </row>
    <row r="215" spans="2:13" ht="12" customHeight="1">
      <c r="B215" s="24">
        <v>178</v>
      </c>
      <c r="C215" s="166" t="s">
        <v>174</v>
      </c>
      <c r="D215" s="167"/>
      <c r="E215" s="50" t="s">
        <v>167</v>
      </c>
      <c r="F215" s="67">
        <v>3410530742146</v>
      </c>
      <c r="G215" s="28">
        <v>700</v>
      </c>
      <c r="H215" s="29">
        <f t="shared" si="36"/>
        <v>861</v>
      </c>
      <c r="I215" s="76">
        <f t="shared" si="35"/>
        <v>0.14000000000000001</v>
      </c>
      <c r="J215" s="25">
        <v>1</v>
      </c>
      <c r="K215" s="30" t="s">
        <v>192</v>
      </c>
      <c r="L215" s="30">
        <v>1</v>
      </c>
    </row>
    <row r="216" spans="2:13" ht="12" customHeight="1">
      <c r="B216" s="128">
        <v>179</v>
      </c>
      <c r="C216" s="155" t="s">
        <v>340</v>
      </c>
      <c r="D216" s="156"/>
      <c r="E216" s="158" t="s">
        <v>344</v>
      </c>
      <c r="F216" s="124">
        <v>3410530740616</v>
      </c>
      <c r="G216" s="113">
        <v>1000</v>
      </c>
      <c r="H216" s="121">
        <f t="shared" si="36"/>
        <v>1230</v>
      </c>
      <c r="I216" s="125">
        <f t="shared" si="35"/>
        <v>7.0000000000000007E-2</v>
      </c>
      <c r="J216" s="137">
        <v>0.5</v>
      </c>
      <c r="K216" s="126" t="s">
        <v>192</v>
      </c>
      <c r="L216" s="126">
        <v>1</v>
      </c>
    </row>
    <row r="217" spans="2:13" ht="12" customHeight="1">
      <c r="B217" s="24">
        <v>180</v>
      </c>
      <c r="C217" s="166" t="s">
        <v>181</v>
      </c>
      <c r="D217" s="167"/>
      <c r="E217" s="52" t="s">
        <v>77</v>
      </c>
      <c r="F217" s="67">
        <v>3410531021981</v>
      </c>
      <c r="G217" s="28">
        <v>1800</v>
      </c>
      <c r="H217" s="29">
        <f t="shared" si="36"/>
        <v>2214</v>
      </c>
      <c r="I217" s="76">
        <f t="shared" si="35"/>
        <v>0.14000000000000001</v>
      </c>
      <c r="J217" s="25">
        <v>1</v>
      </c>
      <c r="K217" s="30" t="s">
        <v>210</v>
      </c>
      <c r="L217" s="30">
        <v>1</v>
      </c>
    </row>
    <row r="218" spans="2:13" ht="12" customHeight="1">
      <c r="B218" s="24">
        <v>181</v>
      </c>
      <c r="C218" s="164" t="s">
        <v>180</v>
      </c>
      <c r="D218" s="165"/>
      <c r="E218" s="50" t="s">
        <v>171</v>
      </c>
      <c r="F218" s="67">
        <v>3410535706303</v>
      </c>
      <c r="G218" s="28">
        <v>3000</v>
      </c>
      <c r="H218" s="29">
        <f t="shared" si="36"/>
        <v>3690</v>
      </c>
      <c r="I218" s="76">
        <f t="shared" si="35"/>
        <v>1.4000000000000001</v>
      </c>
      <c r="J218" s="25">
        <v>10</v>
      </c>
      <c r="K218" s="30" t="s">
        <v>197</v>
      </c>
      <c r="L218" s="30">
        <v>1</v>
      </c>
    </row>
    <row r="219" spans="2:13" ht="12" customHeight="1">
      <c r="B219" s="128">
        <v>182</v>
      </c>
      <c r="C219" s="159" t="s">
        <v>346</v>
      </c>
      <c r="D219" s="160"/>
      <c r="E219" s="158" t="s">
        <v>347</v>
      </c>
      <c r="F219" s="124">
        <v>3410530740463</v>
      </c>
      <c r="G219" s="113">
        <v>3000</v>
      </c>
      <c r="H219" s="121">
        <f t="shared" si="36"/>
        <v>3690</v>
      </c>
      <c r="I219" s="125">
        <f t="shared" si="35"/>
        <v>1.4000000000000001</v>
      </c>
      <c r="J219" s="137">
        <v>10</v>
      </c>
      <c r="K219" s="126" t="s">
        <v>197</v>
      </c>
      <c r="L219" s="126">
        <v>1</v>
      </c>
      <c r="M219" s="107" t="s">
        <v>226</v>
      </c>
    </row>
    <row r="220" spans="2:13" ht="12" customHeight="1">
      <c r="B220" s="24">
        <v>183</v>
      </c>
      <c r="C220" s="164" t="s">
        <v>179</v>
      </c>
      <c r="D220" s="165"/>
      <c r="E220" s="51" t="s">
        <v>170</v>
      </c>
      <c r="F220" s="67">
        <v>3410535706297</v>
      </c>
      <c r="G220" s="28">
        <v>2100</v>
      </c>
      <c r="H220" s="29">
        <f t="shared" si="36"/>
        <v>2583</v>
      </c>
      <c r="I220" s="76">
        <f t="shared" si="35"/>
        <v>0.42000000000000004</v>
      </c>
      <c r="J220" s="25">
        <v>3</v>
      </c>
      <c r="K220" s="30" t="s">
        <v>198</v>
      </c>
      <c r="L220" s="30">
        <v>1</v>
      </c>
    </row>
    <row r="221" spans="2:13" ht="12" customHeight="1">
      <c r="B221" s="24">
        <v>184</v>
      </c>
      <c r="C221" s="164" t="s">
        <v>208</v>
      </c>
      <c r="D221" s="165"/>
      <c r="E221" s="51" t="s">
        <v>74</v>
      </c>
      <c r="F221" s="67">
        <v>3410530753111</v>
      </c>
      <c r="G221" s="28">
        <v>490</v>
      </c>
      <c r="H221" s="29">
        <f t="shared" si="36"/>
        <v>602.70000000000005</v>
      </c>
      <c r="I221" s="76">
        <f t="shared" si="35"/>
        <v>0.14000000000000001</v>
      </c>
      <c r="J221" s="25">
        <v>1</v>
      </c>
      <c r="K221" s="30" t="s">
        <v>211</v>
      </c>
      <c r="L221" s="30">
        <v>1</v>
      </c>
    </row>
    <row r="222" spans="2:13" ht="12" customHeight="1">
      <c r="B222" s="24">
        <v>185</v>
      </c>
      <c r="C222" s="135" t="s">
        <v>237</v>
      </c>
      <c r="D222" s="136"/>
      <c r="E222" s="51" t="s">
        <v>239</v>
      </c>
      <c r="F222" s="67">
        <v>3546331987452</v>
      </c>
      <c r="G222" s="28">
        <v>150</v>
      </c>
      <c r="H222" s="29">
        <f t="shared" si="36"/>
        <v>184.5</v>
      </c>
      <c r="I222" s="76">
        <f t="shared" si="35"/>
        <v>7.0000000000000007E-2</v>
      </c>
      <c r="J222" s="25">
        <v>0.5</v>
      </c>
      <c r="K222" s="30" t="s">
        <v>240</v>
      </c>
      <c r="L222" s="30">
        <v>1</v>
      </c>
    </row>
    <row r="223" spans="2:13" ht="12" customHeight="1">
      <c r="B223" s="24">
        <v>186</v>
      </c>
      <c r="C223" s="164" t="s">
        <v>52</v>
      </c>
      <c r="D223" s="165"/>
      <c r="E223" s="51" t="s">
        <v>75</v>
      </c>
      <c r="F223" s="67">
        <v>3410530740678</v>
      </c>
      <c r="G223" s="28">
        <v>2550</v>
      </c>
      <c r="H223" s="29">
        <f t="shared" si="36"/>
        <v>3136.5</v>
      </c>
      <c r="I223" s="76">
        <f t="shared" si="35"/>
        <v>0.42000000000000004</v>
      </c>
      <c r="J223" s="25">
        <v>3</v>
      </c>
      <c r="K223" s="30" t="s">
        <v>199</v>
      </c>
      <c r="L223" s="30">
        <v>1</v>
      </c>
    </row>
    <row r="224" spans="2:13" ht="12" customHeight="1">
      <c r="B224" s="24">
        <v>187</v>
      </c>
      <c r="C224" s="166" t="s">
        <v>178</v>
      </c>
      <c r="D224" s="167"/>
      <c r="E224" s="49" t="s">
        <v>169</v>
      </c>
      <c r="F224" s="67">
        <v>3410530753272</v>
      </c>
      <c r="G224" s="28">
        <v>230</v>
      </c>
      <c r="H224" s="29">
        <f t="shared" si="36"/>
        <v>282.89999999999998</v>
      </c>
      <c r="I224" s="76">
        <f t="shared" si="35"/>
        <v>0.14000000000000001</v>
      </c>
      <c r="J224" s="25">
        <v>1</v>
      </c>
      <c r="K224" s="30" t="s">
        <v>195</v>
      </c>
      <c r="L224" s="30">
        <v>1</v>
      </c>
    </row>
    <row r="225" spans="2:13" ht="12" customHeight="1">
      <c r="B225" s="128">
        <v>188</v>
      </c>
      <c r="C225" s="155" t="s">
        <v>341</v>
      </c>
      <c r="D225" s="156"/>
      <c r="E225" s="157" t="s">
        <v>348</v>
      </c>
      <c r="F225" s="124">
        <v>3410530739856</v>
      </c>
      <c r="G225" s="113">
        <v>918</v>
      </c>
      <c r="H225" s="121">
        <f t="shared" si="36"/>
        <v>1129.1399999999999</v>
      </c>
      <c r="I225" s="125">
        <f t="shared" si="35"/>
        <v>0.28000000000000003</v>
      </c>
      <c r="J225" s="137">
        <v>2</v>
      </c>
      <c r="K225" s="126" t="s">
        <v>350</v>
      </c>
      <c r="L225" s="126">
        <v>1</v>
      </c>
      <c r="M225" s="107" t="s">
        <v>226</v>
      </c>
    </row>
    <row r="226" spans="2:13" ht="12" customHeight="1">
      <c r="B226" s="24">
        <v>189</v>
      </c>
      <c r="C226" s="164" t="s">
        <v>175</v>
      </c>
      <c r="D226" s="165"/>
      <c r="E226" s="50" t="s">
        <v>73</v>
      </c>
      <c r="F226" s="67">
        <v>3410530739917</v>
      </c>
      <c r="G226" s="28">
        <v>680</v>
      </c>
      <c r="H226" s="29">
        <f t="shared" si="36"/>
        <v>836.4</v>
      </c>
      <c r="I226" s="76">
        <f t="shared" si="35"/>
        <v>0.42000000000000004</v>
      </c>
      <c r="J226" s="25">
        <v>3</v>
      </c>
      <c r="K226" s="30" t="s">
        <v>193</v>
      </c>
      <c r="L226" s="30">
        <v>1</v>
      </c>
    </row>
    <row r="227" spans="2:13" ht="12" customHeight="1">
      <c r="B227" s="128">
        <v>190</v>
      </c>
      <c r="C227" s="201" t="s">
        <v>342</v>
      </c>
      <c r="D227" s="202"/>
      <c r="E227" s="158" t="s">
        <v>349</v>
      </c>
      <c r="F227" s="124">
        <v>3410530740470</v>
      </c>
      <c r="G227" s="113">
        <v>800</v>
      </c>
      <c r="H227" s="121">
        <f t="shared" si="36"/>
        <v>984</v>
      </c>
      <c r="I227" s="125">
        <f t="shared" si="35"/>
        <v>0.42000000000000004</v>
      </c>
      <c r="J227" s="137">
        <v>3</v>
      </c>
      <c r="K227" s="126" t="s">
        <v>193</v>
      </c>
      <c r="L227" s="126">
        <v>1</v>
      </c>
      <c r="M227" s="107" t="s">
        <v>226</v>
      </c>
    </row>
    <row r="228" spans="2:13" ht="12" customHeight="1">
      <c r="B228" s="24">
        <v>191</v>
      </c>
      <c r="C228" s="166" t="s">
        <v>49</v>
      </c>
      <c r="D228" s="167"/>
      <c r="E228" s="49" t="s">
        <v>76</v>
      </c>
      <c r="F228" s="67">
        <v>3410530739894</v>
      </c>
      <c r="G228" s="28">
        <v>710</v>
      </c>
      <c r="H228" s="29">
        <f t="shared" si="36"/>
        <v>873.3</v>
      </c>
      <c r="I228" s="76">
        <f t="shared" si="35"/>
        <v>0.28000000000000003</v>
      </c>
      <c r="J228" s="25">
        <v>2</v>
      </c>
      <c r="K228" s="30" t="s">
        <v>201</v>
      </c>
      <c r="L228" s="30">
        <v>1</v>
      </c>
    </row>
    <row r="229" spans="2:13" ht="12" customHeight="1">
      <c r="B229" s="24">
        <v>192</v>
      </c>
      <c r="C229" s="166" t="s">
        <v>182</v>
      </c>
      <c r="D229" s="167"/>
      <c r="E229" s="49" t="s">
        <v>131</v>
      </c>
      <c r="F229" s="67">
        <v>3410530739900</v>
      </c>
      <c r="G229" s="28">
        <v>890</v>
      </c>
      <c r="H229" s="29">
        <f t="shared" si="36"/>
        <v>1094.7</v>
      </c>
      <c r="I229" s="76">
        <f t="shared" si="35"/>
        <v>0.28000000000000003</v>
      </c>
      <c r="J229" s="25">
        <v>2</v>
      </c>
      <c r="K229" s="30" t="s">
        <v>202</v>
      </c>
      <c r="L229" s="30">
        <v>1</v>
      </c>
    </row>
    <row r="230" spans="2:13" ht="12" customHeight="1">
      <c r="B230" s="24">
        <v>193</v>
      </c>
      <c r="C230" s="166" t="s">
        <v>324</v>
      </c>
      <c r="D230" s="167"/>
      <c r="E230" s="49" t="s">
        <v>241</v>
      </c>
      <c r="F230" s="67">
        <v>3416085235744</v>
      </c>
      <c r="G230" s="28">
        <v>210</v>
      </c>
      <c r="H230" s="29">
        <f t="shared" si="36"/>
        <v>258.3</v>
      </c>
      <c r="I230" s="76">
        <f t="shared" si="35"/>
        <v>0.14000000000000001</v>
      </c>
      <c r="J230" s="25">
        <v>1</v>
      </c>
      <c r="K230" s="30" t="s">
        <v>200</v>
      </c>
      <c r="L230" s="30">
        <v>1</v>
      </c>
    </row>
    <row r="231" spans="2:13" ht="12" customHeight="1">
      <c r="B231" s="24">
        <v>194</v>
      </c>
      <c r="C231" s="166" t="s">
        <v>50</v>
      </c>
      <c r="D231" s="167"/>
      <c r="E231" s="49" t="s">
        <v>242</v>
      </c>
      <c r="F231" s="67">
        <v>3416088095321</v>
      </c>
      <c r="G231" s="28">
        <v>190</v>
      </c>
      <c r="H231" s="29">
        <f t="shared" si="36"/>
        <v>233.7</v>
      </c>
      <c r="I231" s="76">
        <f t="shared" si="35"/>
        <v>0.14000000000000001</v>
      </c>
      <c r="J231" s="25">
        <v>1</v>
      </c>
      <c r="K231" s="30" t="s">
        <v>203</v>
      </c>
      <c r="L231" s="30">
        <v>1</v>
      </c>
    </row>
    <row r="232" spans="2:13" ht="12" customHeight="1">
      <c r="B232" s="24">
        <v>195</v>
      </c>
      <c r="C232" s="166" t="s">
        <v>37</v>
      </c>
      <c r="D232" s="167"/>
      <c r="E232" s="49" t="s">
        <v>243</v>
      </c>
      <c r="F232" s="67">
        <v>3416088750336</v>
      </c>
      <c r="G232" s="28">
        <v>260</v>
      </c>
      <c r="H232" s="29">
        <f t="shared" si="36"/>
        <v>319.8</v>
      </c>
      <c r="I232" s="76">
        <f t="shared" si="35"/>
        <v>0.70000000000000007</v>
      </c>
      <c r="J232" s="25">
        <v>5</v>
      </c>
      <c r="K232" s="30" t="s">
        <v>204</v>
      </c>
      <c r="L232" s="30">
        <v>1</v>
      </c>
      <c r="M232" s="107"/>
    </row>
    <row r="233" spans="2:13" ht="12" customHeight="1">
      <c r="B233" s="24">
        <v>196</v>
      </c>
      <c r="C233" s="166" t="s">
        <v>176</v>
      </c>
      <c r="D233" s="167"/>
      <c r="E233" s="50" t="s">
        <v>132</v>
      </c>
      <c r="F233" s="67">
        <v>3410530740081</v>
      </c>
      <c r="G233" s="28">
        <v>610</v>
      </c>
      <c r="H233" s="29">
        <f t="shared" si="36"/>
        <v>750.3</v>
      </c>
      <c r="I233" s="76">
        <f t="shared" si="35"/>
        <v>0.98000000000000009</v>
      </c>
      <c r="J233" s="25">
        <v>7</v>
      </c>
      <c r="K233" s="30" t="s">
        <v>196</v>
      </c>
      <c r="L233" s="30">
        <v>1</v>
      </c>
    </row>
    <row r="234" spans="2:13" ht="12" customHeight="1">
      <c r="B234" s="24">
        <v>197</v>
      </c>
      <c r="C234" s="166" t="s">
        <v>177</v>
      </c>
      <c r="D234" s="167"/>
      <c r="E234" s="49" t="s">
        <v>168</v>
      </c>
      <c r="F234" s="67">
        <v>3416088096441</v>
      </c>
      <c r="G234" s="28">
        <v>230</v>
      </c>
      <c r="H234" s="29">
        <f t="shared" si="36"/>
        <v>282.89999999999998</v>
      </c>
      <c r="I234" s="76">
        <f t="shared" si="35"/>
        <v>0.14000000000000001</v>
      </c>
      <c r="J234" s="25">
        <v>1</v>
      </c>
      <c r="K234" s="30" t="s">
        <v>194</v>
      </c>
      <c r="L234" s="30">
        <v>1</v>
      </c>
    </row>
    <row r="235" spans="2:13" ht="12" customHeight="1">
      <c r="B235" s="24">
        <v>198</v>
      </c>
      <c r="C235" s="164" t="s">
        <v>256</v>
      </c>
      <c r="D235" s="165"/>
      <c r="E235" s="98" t="s">
        <v>67</v>
      </c>
      <c r="F235" s="67">
        <v>3410530092319</v>
      </c>
      <c r="G235" s="28">
        <v>206</v>
      </c>
      <c r="H235" s="29">
        <f t="shared" si="36"/>
        <v>253.38</v>
      </c>
      <c r="I235" s="76">
        <f t="shared" si="35"/>
        <v>0.42000000000000004</v>
      </c>
      <c r="J235" s="25">
        <v>3</v>
      </c>
      <c r="K235" s="30" t="s">
        <v>206</v>
      </c>
      <c r="L235" s="30">
        <v>1</v>
      </c>
      <c r="M235" s="107"/>
    </row>
    <row r="236" spans="2:13" ht="11.25" customHeight="1">
      <c r="B236" s="91" t="s">
        <v>209</v>
      </c>
      <c r="C236" s="188" t="s">
        <v>238</v>
      </c>
      <c r="D236" s="188"/>
      <c r="E236" s="188"/>
      <c r="F236" s="188"/>
      <c r="G236" s="188"/>
      <c r="H236" s="188"/>
      <c r="I236" s="188"/>
      <c r="J236" s="188"/>
      <c r="K236" s="188"/>
      <c r="L236" s="189"/>
    </row>
  </sheetData>
  <mergeCells count="101">
    <mergeCell ref="C57:D57"/>
    <mergeCell ref="C58:D58"/>
    <mergeCell ref="C59:D59"/>
    <mergeCell ref="C64:C65"/>
    <mergeCell ref="C70:C73"/>
    <mergeCell ref="C37:C38"/>
    <mergeCell ref="C39:C41"/>
    <mergeCell ref="C6:C10"/>
    <mergeCell ref="C21:C24"/>
    <mergeCell ref="C11:C15"/>
    <mergeCell ref="C35:C36"/>
    <mergeCell ref="C25:C28"/>
    <mergeCell ref="C16:C20"/>
    <mergeCell ref="C47:C48"/>
    <mergeCell ref="C103:C107"/>
    <mergeCell ref="B94:H95"/>
    <mergeCell ref="C80:C81"/>
    <mergeCell ref="C97:C98"/>
    <mergeCell ref="C68:C69"/>
    <mergeCell ref="C78:C79"/>
    <mergeCell ref="C99:C100"/>
    <mergeCell ref="C101:C102"/>
    <mergeCell ref="C82:C83"/>
    <mergeCell ref="C86:C87"/>
    <mergeCell ref="C92:D92"/>
    <mergeCell ref="C89:D89"/>
    <mergeCell ref="C90:D90"/>
    <mergeCell ref="C91:D91"/>
    <mergeCell ref="C74:C75"/>
    <mergeCell ref="C148:C149"/>
    <mergeCell ref="C155:C159"/>
    <mergeCell ref="C142:D142"/>
    <mergeCell ref="C139:D139"/>
    <mergeCell ref="C140:D140"/>
    <mergeCell ref="C234:D234"/>
    <mergeCell ref="C221:D221"/>
    <mergeCell ref="C235:D235"/>
    <mergeCell ref="C42:C43"/>
    <mergeCell ref="C116:C118"/>
    <mergeCell ref="C122:C124"/>
    <mergeCell ref="C227:D227"/>
    <mergeCell ref="C125:C127"/>
    <mergeCell ref="C108:C110"/>
    <mergeCell ref="C119:C121"/>
    <mergeCell ref="C220:D220"/>
    <mergeCell ref="C211:D211"/>
    <mergeCell ref="C213:D213"/>
    <mergeCell ref="C215:D215"/>
    <mergeCell ref="C51:D51"/>
    <mergeCell ref="C52:D52"/>
    <mergeCell ref="C53:D53"/>
    <mergeCell ref="C54:D54"/>
    <mergeCell ref="C66:C67"/>
    <mergeCell ref="C195:C198"/>
    <mergeCell ref="C199:C202"/>
    <mergeCell ref="C150:C154"/>
    <mergeCell ref="C44:C46"/>
    <mergeCell ref="B2:C2"/>
    <mergeCell ref="B3:C4"/>
    <mergeCell ref="C29:C31"/>
    <mergeCell ref="C32:C34"/>
    <mergeCell ref="C236:L236"/>
    <mergeCell ref="B143:C144"/>
    <mergeCell ref="C176:C177"/>
    <mergeCell ref="C128:C129"/>
    <mergeCell ref="C130:C136"/>
    <mergeCell ref="C146:C147"/>
    <mergeCell ref="C188:C190"/>
    <mergeCell ref="C206:C207"/>
    <mergeCell ref="C185:C187"/>
    <mergeCell ref="B203:L204"/>
    <mergeCell ref="C168:D168"/>
    <mergeCell ref="C233:D233"/>
    <mergeCell ref="C209:D209"/>
    <mergeCell ref="C229:D229"/>
    <mergeCell ref="C224:D224"/>
    <mergeCell ref="C167:D167"/>
    <mergeCell ref="C218:D218"/>
    <mergeCell ref="C217:D217"/>
    <mergeCell ref="C232:D232"/>
    <mergeCell ref="C223:D223"/>
    <mergeCell ref="C228:D228"/>
    <mergeCell ref="C231:D231"/>
    <mergeCell ref="C226:D226"/>
    <mergeCell ref="C230:D230"/>
    <mergeCell ref="D1:L2"/>
    <mergeCell ref="C76:C77"/>
    <mergeCell ref="C178:C179"/>
    <mergeCell ref="C111:C115"/>
    <mergeCell ref="C210:D210"/>
    <mergeCell ref="C191:C194"/>
    <mergeCell ref="C160:C164"/>
    <mergeCell ref="C172:C173"/>
    <mergeCell ref="B182:D183"/>
    <mergeCell ref="B170:I170"/>
    <mergeCell ref="C174:C175"/>
    <mergeCell ref="B61:C62"/>
    <mergeCell ref="C84:C85"/>
    <mergeCell ref="C93:D93"/>
    <mergeCell ref="C55:D55"/>
    <mergeCell ref="C56:D56"/>
  </mergeCells>
  <pageMargins left="0.7" right="0.7" top="0.75" bottom="0.75" header="0.3" footer="0.3"/>
  <pageSetup paperSize="9" orientation="portrait" horizontalDpi="1200" verticalDpi="1200" r:id="rId1"/>
  <ignoredErrors>
    <ignoredError sqref="B94:H95 B138:H138 D97:E97 C98:E98 C100:E100 C129:F129 D128:F128 E140:F140 C132:F132 D101:E101 C102:E102 E206:E207 D99:E99 D125:D127 E150:E154 E92 E55 B139:C139 E139:H139 E142:F142 C96:H96 E141 E169 E210 E168:F168 J168:L168 E16:E25 H168 E228:E235 E213 E215 E217:E218 E220:E224 E226 E26:E28 C134:F136 C133:D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2019 e3 czerwiec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arcadiusmy</dc:creator>
  <cp:lastModifiedBy>Wioletta CICHOCKA</cp:lastModifiedBy>
  <cp:lastPrinted>2017-12-18T12:50:33Z</cp:lastPrinted>
  <dcterms:created xsi:type="dcterms:W3CDTF">2009-04-29T13:32:39Z</dcterms:created>
  <dcterms:modified xsi:type="dcterms:W3CDTF">2019-09-03T09:22:00Z</dcterms:modified>
</cp:coreProperties>
</file>